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90 energia powt\Ogłoszenie BZP\"/>
    </mc:Choice>
  </mc:AlternateContent>
  <bookViews>
    <workbookView xWindow="0" yWindow="0" windowWidth="28800" windowHeight="12432"/>
  </bookViews>
  <sheets>
    <sheet name="Załącznik 4" sheetId="1" r:id="rId1"/>
    <sheet name="Załącznik 1" sheetId="2" r:id="rId2"/>
  </sheets>
  <definedNames>
    <definedName name="_xlnm.Print_Titles" localSheetId="1">'Załącznik 1'!$A:$B,'Załącznik 1'!$1:$3</definedName>
    <definedName name="_xlnm.Print_Titles" localSheetId="0">'Załącznik 4'!$A:$B,'Załącznik 4'!$1:$3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M61" i="1"/>
  <c r="O61" i="2"/>
  <c r="N60" i="2" l="1"/>
  <c r="O60" i="2" s="1"/>
  <c r="N59" i="2"/>
  <c r="O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O47" i="2"/>
  <c r="N47" i="2"/>
  <c r="N46" i="2"/>
  <c r="O46" i="2" s="1"/>
  <c r="N43" i="2"/>
  <c r="O43" i="2" s="1"/>
  <c r="N42" i="2"/>
  <c r="O42" i="2" s="1"/>
  <c r="N41" i="2"/>
  <c r="O41" i="2" s="1"/>
  <c r="N40" i="2"/>
  <c r="O40" i="2" s="1"/>
  <c r="O39" i="2"/>
  <c r="N39" i="2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5" i="2"/>
  <c r="O5" i="2" s="1"/>
  <c r="N4" i="2"/>
  <c r="O4" i="2" s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4" i="1"/>
  <c r="K4" i="1" s="1"/>
  <c r="K63" i="1" s="1"/>
  <c r="M4" i="1" l="1"/>
  <c r="M63" i="1" s="1"/>
</calcChain>
</file>

<file path=xl/comments1.xml><?xml version="1.0" encoding="utf-8"?>
<comments xmlns="http://schemas.openxmlformats.org/spreadsheetml/2006/main">
  <authors>
    <author>IStyn</author>
  </authors>
  <commentList>
    <comment ref="Q44" authorId="0" shapeId="0">
      <text>
        <r>
          <rPr>
            <b/>
            <sz val="8"/>
            <color indexed="81"/>
            <rFont val="Tahoma"/>
            <family val="2"/>
            <charset val="238"/>
          </rPr>
          <t>IStyn:</t>
        </r>
        <r>
          <rPr>
            <sz val="8"/>
            <color indexed="81"/>
            <rFont val="Tahoma"/>
            <family val="2"/>
            <charset val="238"/>
          </rPr>
          <t xml:space="preserve">
bo od marca wchodzi corrente
</t>
        </r>
      </text>
    </comment>
  </commentList>
</comments>
</file>

<file path=xl/sharedStrings.xml><?xml version="1.0" encoding="utf-8"?>
<sst xmlns="http://schemas.openxmlformats.org/spreadsheetml/2006/main" count="921" uniqueCount="370">
  <si>
    <t>LP</t>
  </si>
  <si>
    <t xml:space="preserve">Nazwa </t>
  </si>
  <si>
    <t>adres</t>
  </si>
  <si>
    <t>nr licznika</t>
  </si>
  <si>
    <t>nr PPE</t>
  </si>
  <si>
    <t>Moc umowna (kW)</t>
  </si>
  <si>
    <t>moc przyłączeniowa (kW)</t>
  </si>
  <si>
    <t>Taryfa</t>
  </si>
  <si>
    <t>Zużycie energii (kWh) w 2015</t>
  </si>
  <si>
    <t>Od kiedy zostanie rozpoczęta dostawa</t>
  </si>
  <si>
    <t xml:space="preserve">czas dostawy w miesiącach </t>
  </si>
  <si>
    <t>średnie miesięczne zużycie w kWh</t>
  </si>
  <si>
    <t>szacowane zużycie energii w okresie obowiązywania umowy  w kWh</t>
  </si>
  <si>
    <t>oferowana cena netto za 1 kWh</t>
  </si>
  <si>
    <t xml:space="preserve">wartość netto dla danej jednostki </t>
  </si>
  <si>
    <t>Płatnika faktury</t>
  </si>
  <si>
    <t>11/12 m-cy</t>
  </si>
  <si>
    <t>14*13</t>
  </si>
  <si>
    <t>5</t>
  </si>
  <si>
    <t>8</t>
  </si>
  <si>
    <t>9</t>
  </si>
  <si>
    <t>10</t>
  </si>
  <si>
    <t>11</t>
  </si>
  <si>
    <t>12</t>
  </si>
  <si>
    <t>13</t>
  </si>
  <si>
    <t>Powiatowy Zespół Placówek Oświatowo - Wychowawczych</t>
  </si>
  <si>
    <t>ul. 3 Maja 49       
 84-200 Wejherowo</t>
  </si>
  <si>
    <t xml:space="preserve">PL0037360066294242 </t>
  </si>
  <si>
    <t>C12A</t>
  </si>
  <si>
    <t>01-01-2017</t>
  </si>
  <si>
    <t>Zespół Szkół Ponadgimnazjalnych w Redzie</t>
  </si>
  <si>
    <t>ul. Łąkowa 36/38 
84-240 Reda</t>
  </si>
  <si>
    <t>88066-14384347-07-0</t>
  </si>
  <si>
    <t>PL0037360066435803</t>
  </si>
  <si>
    <t>C11</t>
  </si>
  <si>
    <t>Zespół Szkół Ponadgimnazjalnych nr 2  im. Bohaterskiej Załogi ORP "Orzeł"</t>
  </si>
  <si>
    <t>ul. Strzelecka 9  
84-200 Wejherowo</t>
  </si>
  <si>
    <t>PL0037360066357492</t>
  </si>
  <si>
    <t>01356834</t>
  </si>
  <si>
    <t>PL0037360067977291</t>
  </si>
  <si>
    <t>C21</t>
  </si>
  <si>
    <t>Zespół Szkół Ponadgimnazjalnych nr 1 w Wejherowie</t>
  </si>
  <si>
    <t>ul. Bukowa 1         
 84-200 Wejherowo</t>
  </si>
  <si>
    <t>PL0037360066362748</t>
  </si>
  <si>
    <t>PL0037360075749015</t>
  </si>
  <si>
    <t>PL0037360124430584</t>
  </si>
  <si>
    <t>Zespół  Szkół  Ponadgimnazjalnych nr 2 w Rumi</t>
  </si>
  <si>
    <t>84-230 Rumia 
ul.Grunwaldzka 57</t>
  </si>
  <si>
    <t>90000-00103405-12-0</t>
  </si>
  <si>
    <t>PL0037320031592861</t>
  </si>
  <si>
    <t>C12a</t>
  </si>
  <si>
    <t>91002-71447616-13-0</t>
  </si>
  <si>
    <t>PL0037320031593063</t>
  </si>
  <si>
    <t>91002-71670857-13-0</t>
  </si>
  <si>
    <t>PL0037320119687756</t>
  </si>
  <si>
    <t xml:space="preserve">Zespół Szkół Ponadgimnazjalnych Nr 4 w Wejherowie </t>
  </si>
  <si>
    <t xml:space="preserve"> 84-200 Wejherowo, 
ul. Sobieskiego 344</t>
  </si>
  <si>
    <t xml:space="preserve">PL0037360070617715 </t>
  </si>
  <si>
    <t xml:space="preserve">C22a </t>
  </si>
  <si>
    <t>04039486</t>
  </si>
  <si>
    <t>PL0037360066357593</t>
  </si>
  <si>
    <t xml:space="preserve">C12a </t>
  </si>
  <si>
    <t>Ognisko Wychowawcze im. Kazimierza  Lisieckiego „Dziadka” w Rumi</t>
  </si>
  <si>
    <t xml:space="preserve">ul. Gdańska 2
84-230 Rumia </t>
  </si>
  <si>
    <t>PL0037320031593265</t>
  </si>
  <si>
    <t>G12 W</t>
  </si>
  <si>
    <t>Zespół Szkół Ponadgimnazjalnych Nr 3 w Wejherowie</t>
  </si>
  <si>
    <t>84-200 Wejherowo 
ul. Budowlanych 2</t>
  </si>
  <si>
    <t>PL0037360000997882</t>
  </si>
  <si>
    <t>C-21</t>
  </si>
  <si>
    <t>PL0037360066358001</t>
  </si>
  <si>
    <t>Powiatowy Zespół Kształcenia Specjalnego w Wejherowie</t>
  </si>
  <si>
    <t>ul.Sobieskiego 279 
84-200 Wejherowo</t>
  </si>
  <si>
    <t>PL0037360066333547</t>
  </si>
  <si>
    <t>G11</t>
  </si>
  <si>
    <t>PL0037360066333345</t>
  </si>
  <si>
    <t>PL0037360066333648</t>
  </si>
  <si>
    <t>PL0037360066333446</t>
  </si>
  <si>
    <t>PL0037360075749217</t>
  </si>
  <si>
    <t>PL0037360066333244</t>
  </si>
  <si>
    <t>ul. Sabata 12,           84- 230 Rumia</t>
  </si>
  <si>
    <t>PL0037320031595891</t>
  </si>
  <si>
    <t xml:space="preserve">Dom Pomocy Społecznej w Wejherowie </t>
  </si>
  <si>
    <t>ul. Przebendowskiego 1 84-200 Wejherowo</t>
  </si>
  <si>
    <t>PL0037360066334557</t>
  </si>
  <si>
    <t>G12</t>
  </si>
  <si>
    <t>Dom Pomocy Społecznej w Strzebielinku</t>
  </si>
  <si>
    <t>Strzebielinek 
84-250 Gniewino</t>
  </si>
  <si>
    <t>PL0037360074635434</t>
  </si>
  <si>
    <t>130</t>
  </si>
  <si>
    <t>Muzeum Piśmiennictwa i Muzyki Kaszubsko-Pomorskiej</t>
  </si>
  <si>
    <t>ul. Zamkowa 2a, 
84-200 Wejherowo</t>
  </si>
  <si>
    <t>4732898</t>
  </si>
  <si>
    <t>PL0037360066330416</t>
  </si>
  <si>
    <t>40</t>
  </si>
  <si>
    <t>ul. Wałowa 14a, 
84-200 Wejherowo</t>
  </si>
  <si>
    <t>PL0037360066330315</t>
  </si>
  <si>
    <t>Starostwo Powiatowe w Wejherowie</t>
  </si>
  <si>
    <t>ul. 3 Maja 4                                     84-200 Wejherowo</t>
  </si>
  <si>
    <t>PL0037360067979921</t>
  </si>
  <si>
    <t>Powiatowe Centrum Pomocy Rodzinie</t>
  </si>
  <si>
    <t>ul. Sobieskiego 279a, 
84-200 Wejherowo</t>
  </si>
  <si>
    <t>PL0037360000995862</t>
  </si>
  <si>
    <t>Zarząd Drogowy dla Powiatu Puckiego i Wejherowskiego z siedzibą w  Wejherowie -  Obwód Drogowy Wejherowo</t>
  </si>
  <si>
    <t>ul. Przemysłowa 41 
84-200 Wejherowo</t>
  </si>
  <si>
    <t>PL0037360066251200</t>
  </si>
  <si>
    <t>15,00 kW</t>
  </si>
  <si>
    <t>15 kW</t>
  </si>
  <si>
    <t>Zarząd Drogowy dla Powiatu Puckiego i Wejherowskiego z siedzibą w Wejherowie  - Obwód Drogowy Sławoszyno</t>
  </si>
  <si>
    <t>ul. Szkolna 2
84-110 Krokowa</t>
  </si>
  <si>
    <t>PL0037360066251301</t>
  </si>
  <si>
    <t>5,00 kW</t>
  </si>
  <si>
    <t>5 kW</t>
  </si>
  <si>
    <t>Zarząd Drogowy dla Powiatu Puckiego i Wejherowskiego z siedzibą w Wejherowie - Sygnalizacje świetlne</t>
  </si>
  <si>
    <t>Skrzyżowanie 
ul. Prusa i Weteranów</t>
  </si>
  <si>
    <t>03001252</t>
  </si>
  <si>
    <t>PL0037360117507111</t>
  </si>
  <si>
    <t>1 kW</t>
  </si>
  <si>
    <t>Prusa (Biedronka)</t>
  </si>
  <si>
    <t>PL0037360117503067</t>
  </si>
  <si>
    <t>2 kW</t>
  </si>
  <si>
    <t>skrzyżowanie 
ul. Sobieskiego i Transportowej</t>
  </si>
  <si>
    <t>PL0037360074522266</t>
  </si>
  <si>
    <t>2 KW</t>
  </si>
  <si>
    <t>skrzyżowanie
ul. Chopina i Obrońców Helu</t>
  </si>
  <si>
    <t>PL0037360117503774</t>
  </si>
  <si>
    <t>skrzyżowanie ul. Sobieskiego i Harcerskiej</t>
  </si>
  <si>
    <t>PL0037360117507414</t>
  </si>
  <si>
    <t xml:space="preserve">Bolszewo (Biedronka)
</t>
  </si>
  <si>
    <t>00121518</t>
  </si>
  <si>
    <t>PL0037360114696737</t>
  </si>
  <si>
    <t>Przepompownia wód opadowych Sławoszyno, dz. 125/1</t>
  </si>
  <si>
    <t>90562682/26</t>
  </si>
  <si>
    <t>PL0037360000267802</t>
  </si>
  <si>
    <t>7kW</t>
  </si>
  <si>
    <t xml:space="preserve">Powiatowy Urząd Pracy </t>
  </si>
  <si>
    <t>ul. I Brygady Pancernej WP 32 
84-200 Wejherowo</t>
  </si>
  <si>
    <t>PL0037360066174610</t>
  </si>
  <si>
    <t>PL0037360066174812</t>
  </si>
  <si>
    <t>PL0037360066174913</t>
  </si>
  <si>
    <t>Powiatowy Zespół Poradni Psychologiczno - Pedagogicznych w Wejherowie</t>
  </si>
  <si>
    <t>ul. Ofiar Piaśnicy 22,                          84 - 200 Wejherowo</t>
  </si>
  <si>
    <t>24232/1</t>
  </si>
  <si>
    <t>PL0037360066436813</t>
  </si>
  <si>
    <t>ul. Pomorska 3, 
84 - 230 Rumia</t>
  </si>
  <si>
    <t>70129935/1</t>
  </si>
  <si>
    <t>PL0037320031598925</t>
  </si>
  <si>
    <t>Zespół Szkół Ponadgimnazjalnych nr 1 w Rumi</t>
  </si>
  <si>
    <t>ul. Starowiejska 4 
84-230 Rumia</t>
  </si>
  <si>
    <t>PL0037320031593972</t>
  </si>
  <si>
    <t>C 12 A</t>
  </si>
  <si>
    <t>4013200</t>
  </si>
  <si>
    <t>PL0037320031594073</t>
  </si>
  <si>
    <t>Budynek Powiatu- dzierżawa pomieszczeń innym podmiotom (m.in.Przedszkole, Solidarność SLD, KasaZP)</t>
  </si>
  <si>
    <t>ul.Ofiar Piaśnicy 22(a),                          84 - 200 Wejherowo</t>
  </si>
  <si>
    <t>01357074</t>
  </si>
  <si>
    <t>PL0037360079353977</t>
  </si>
  <si>
    <t>Wspólnota Lokali Użytkowych „Pucka 11”</t>
  </si>
  <si>
    <t>ul. Pucka 11, 
84-200 Wejherowo</t>
  </si>
  <si>
    <t>12366229/1</t>
  </si>
  <si>
    <t>PL0037360066293939</t>
  </si>
  <si>
    <t>Wspólnota Lokali Użytkowych „Pomorska 9”</t>
  </si>
  <si>
    <t>ul. Pomorska 9, 
84-200 Wejherowo</t>
  </si>
  <si>
    <t>7906612/1</t>
  </si>
  <si>
    <t>PL0037360066293838</t>
  </si>
  <si>
    <t>Wspólnota Lokali Użytkowych „Łąkowa 1”</t>
  </si>
  <si>
    <t>ul. Łąkowa 1, 
84-240 Reda</t>
  </si>
  <si>
    <t>8594573/1</t>
  </si>
  <si>
    <t>PL0037360066293737</t>
  </si>
  <si>
    <t>Powiatowy Zespół Szkół Policealnych im. Zdzisława Kieturakisa</t>
  </si>
  <si>
    <t>Ul .Dworcowa 5 , 
84-200 Wejherowo</t>
  </si>
  <si>
    <t>PL0037360066357896</t>
  </si>
  <si>
    <t>Powiatowy Inspektor Nadzoru Budowlanego          w Wejherowie</t>
  </si>
  <si>
    <t>ul.Sobieskiego 277
84-200 Wejherowo</t>
  </si>
  <si>
    <t>PL0037360066425392</t>
  </si>
  <si>
    <t>Komenda Powiatowa Państwowej Straży Pożarnej w Wejherowie</t>
  </si>
  <si>
    <t>ul. 3 maja 2             84-200 Wejherowo</t>
  </si>
  <si>
    <t>13761005/1</t>
  </si>
  <si>
    <t>PL0037360066299595</t>
  </si>
  <si>
    <t>ul. Wzgórze Wolności                  84-200 Wejherowo</t>
  </si>
  <si>
    <t>7332013/3</t>
  </si>
  <si>
    <t>PL0037360066299696</t>
  </si>
  <si>
    <t>ul.Tartaczna 5              84-200 Wejherowo</t>
  </si>
  <si>
    <t>01356824</t>
  </si>
  <si>
    <t>PL0037360067961834</t>
  </si>
  <si>
    <t>C22b</t>
  </si>
  <si>
    <t>ul. Plac Kaszubski 1 84-230 Rumia</t>
  </si>
  <si>
    <t>04046615/1</t>
  </si>
  <si>
    <t>PL0037320031632469</t>
  </si>
  <si>
    <t>Powiatowa Stacja Sanitarno-Epidemiologiczna w Wejherowie</t>
  </si>
  <si>
    <t>ul. Obrońców Helu 3,
84-200 Wejherowo</t>
  </si>
  <si>
    <t>PL0037360067942737</t>
  </si>
  <si>
    <t xml:space="preserve">Powiatowy Inspektorat Weterynarii </t>
  </si>
  <si>
    <t>Ul .Chopina 11 , 
84-200 Wejherowo</t>
  </si>
  <si>
    <t>PL0037360066339005</t>
  </si>
  <si>
    <t xml:space="preserve">Kaszubsko-Pomorska Szkoła Wyższa w Wejherowie (+Powiatowa Biblioteka Publiczna)  </t>
  </si>
  <si>
    <t xml:space="preserve">ul. Dworcowa 7,        84-200 Wejherowo </t>
  </si>
  <si>
    <t>03218879</t>
  </si>
  <si>
    <t>PL 0037 3600 0092 5235</t>
  </si>
  <si>
    <t>01-01-2018</t>
  </si>
  <si>
    <t>RAZEM</t>
  </si>
  <si>
    <t xml:space="preserve">cena oferty netto należy wpisać ją w pkt. 1 formularza ofertowego </t>
  </si>
  <si>
    <t>cena oferty netto - to syma wartości netto, którą należy wpisać w pkt 1 formularz oferty</t>
  </si>
  <si>
    <t>NIP</t>
  </si>
  <si>
    <t>regon</t>
  </si>
  <si>
    <t>czy procedura zmiany sprzedawcy zostanie przeprowadzona po raz pierwszy</t>
  </si>
  <si>
    <t>czy Zamawiajacy posiada obecnie rozdzielne umowy na sprzedaż i dystrybucję energii</t>
  </si>
  <si>
    <t xml:space="preserve">Zmiana gr Taryfowej? </t>
  </si>
  <si>
    <t>Nowa Grupa Taryfowa</t>
  </si>
  <si>
    <t>Czy Odbiorca posiada podpisaną umowę Dystrybucyjną</t>
  </si>
  <si>
    <t>Umowa Dystrybucyjna zawarta do</t>
  </si>
  <si>
    <t>imię i nazwisko osoby do kotaktu</t>
  </si>
  <si>
    <t>kontakt z jednostką w sprawie dostawy energii</t>
  </si>
  <si>
    <t>Imię i nazwisko dyrektora lub osoby uprawnionej do reporezentacji (osoby, która będzie podpisywał umowę odbiorczą)</t>
  </si>
  <si>
    <t>14</t>
  </si>
  <si>
    <t>15</t>
  </si>
  <si>
    <t>TAK/NIE</t>
  </si>
  <si>
    <t>Tak/NIE</t>
  </si>
  <si>
    <t>data</t>
  </si>
  <si>
    <t>telefon</t>
  </si>
  <si>
    <t>e-mail</t>
  </si>
  <si>
    <t>588 223 86 91</t>
  </si>
  <si>
    <t>nie</t>
  </si>
  <si>
    <t>TAK</t>
  </si>
  <si>
    <t>NIE</t>
  </si>
  <si>
    <t>Andrzej Byczkowski</t>
  </si>
  <si>
    <t>58-672-45-92</t>
  </si>
  <si>
    <t>pzpow@op.pl  </t>
  </si>
  <si>
    <t>588-18-74-930</t>
  </si>
  <si>
    <t>czas nieokreślony</t>
  </si>
  <si>
    <t>Emila Bojke</t>
  </si>
  <si>
    <t>58-678-70-80</t>
  </si>
  <si>
    <t>ksiegowa@zspreda.pl</t>
  </si>
  <si>
    <t>Dorota Nowicka- Klimowicz</t>
  </si>
  <si>
    <t>588-15-09-780</t>
  </si>
  <si>
    <t>000198798</t>
  </si>
  <si>
    <t>Ewa Moza</t>
  </si>
  <si>
    <t>58-672-25-09</t>
  </si>
  <si>
    <t xml:space="preserve">zsp2@zsp2.net; </t>
  </si>
  <si>
    <t>Krystyna Grubba</t>
  </si>
  <si>
    <t xml:space="preserve">gospodarczy@zsp2.net </t>
  </si>
  <si>
    <t>000783700</t>
  </si>
  <si>
    <t>Ewa Pietrzak</t>
  </si>
  <si>
    <t>58-672-24-58</t>
  </si>
  <si>
    <t>sekretariat@liceum1.pl</t>
  </si>
  <si>
    <t>Bożena Conradi</t>
  </si>
  <si>
    <t>Mariola Licau</t>
  </si>
  <si>
    <t>58-671-13-36</t>
  </si>
  <si>
    <t>zsp2_hipolit@2com.pl</t>
  </si>
  <si>
    <t>Halina Filińska</t>
  </si>
  <si>
    <t>588-16-61-950</t>
  </si>
  <si>
    <t>000198918</t>
  </si>
  <si>
    <t>na czas nieokreślony</t>
  </si>
  <si>
    <t>Edyta Cierocka</t>
  </si>
  <si>
    <t>58-672-24-15</t>
  </si>
  <si>
    <t>sekretariat@zspg4.wejher.pl</t>
  </si>
  <si>
    <t>Anna Wilk</t>
  </si>
  <si>
    <t>958-12-31-791</t>
  </si>
  <si>
    <t>Ewa Myć Szopińska Hanna Iwańska</t>
  </si>
  <si>
    <t>58-671-70-51</t>
  </si>
  <si>
    <t xml:space="preserve">ognisko.rumia@wp.pl </t>
  </si>
  <si>
    <t>Ewa Myć-Szopińska</t>
  </si>
  <si>
    <t>Alicja Rutz</t>
  </si>
  <si>
    <t>58-672-44-51</t>
  </si>
  <si>
    <t>zsp3wejher@wp.pl; sekretariat@zsp3.info</t>
  </si>
  <si>
    <t>Wojciech Rogocki</t>
  </si>
  <si>
    <t xml:space="preserve"> 588-00-14-651</t>
  </si>
  <si>
    <t>Tak</t>
  </si>
  <si>
    <t>Roman Klawikowski</t>
  </si>
  <si>
    <t>58-672-22-05</t>
  </si>
  <si>
    <t>korczak5@wp.pl</t>
  </si>
  <si>
    <t>Małgorzata Woźniak</t>
  </si>
  <si>
    <t>588-18-05-343</t>
  </si>
  <si>
    <t>000296578</t>
  </si>
  <si>
    <t>Marek Dybowski</t>
  </si>
  <si>
    <t xml:space="preserve">58-672-15-91 </t>
  </si>
  <si>
    <t xml:space="preserve">dpswejherowo@gmail.com </t>
  </si>
  <si>
    <t>Alicja Hilla</t>
  </si>
  <si>
    <t>001077565</t>
  </si>
  <si>
    <t>Renata Kantecka</t>
  </si>
  <si>
    <t>58-676-76-90</t>
  </si>
  <si>
    <t>strzebielinek@post.pl</t>
  </si>
  <si>
    <t>Marcin Ledke</t>
  </si>
  <si>
    <t>588-11-39-969</t>
  </si>
  <si>
    <t>007010929</t>
  </si>
  <si>
    <t xml:space="preserve">TAK </t>
  </si>
  <si>
    <t>Małgorzata Główka</t>
  </si>
  <si>
    <t>58-672-29-56</t>
  </si>
  <si>
    <t>mglowka@muzeum.wejherowo.pl</t>
  </si>
  <si>
    <t>Tomasz Fopke</t>
  </si>
  <si>
    <t>588-183-10-62</t>
  </si>
  <si>
    <t>Anna Reślińska - Zaleśna</t>
  </si>
  <si>
    <t>58-57-29-481</t>
  </si>
  <si>
    <t>rag3@powiat.wejherowo.pl</t>
  </si>
  <si>
    <t>Marek Panek</t>
  </si>
  <si>
    <t>Anna Domnik</t>
  </si>
  <si>
    <t>58-572-40-63 wew. 25</t>
  </si>
  <si>
    <t xml:space="preserve">pcpr_wejherowo@wp.pl </t>
  </si>
  <si>
    <t>Iwona Romanowska</t>
  </si>
  <si>
    <t>587-14-75-424</t>
  </si>
  <si>
    <t>Krystian Kaleta</t>
  </si>
  <si>
    <t>58-774-32-80</t>
  </si>
  <si>
    <t xml:space="preserve">sekretariat@zarzaddrogowy.pl </t>
  </si>
  <si>
    <t>Robert Lorbiecki</t>
  </si>
  <si>
    <t>Bożena Lesnau</t>
  </si>
  <si>
    <t>588-11-41-038</t>
  </si>
  <si>
    <t>Joanna Łęgowska</t>
  </si>
  <si>
    <t>58-677-63-27 58-677-63-00</t>
  </si>
  <si>
    <t>pupwejherowo@gmail.com</t>
  </si>
  <si>
    <t>Grażyna Sobieraj</t>
  </si>
  <si>
    <t>Beata Stenka</t>
  </si>
  <si>
    <t xml:space="preserve">sekretariat@pupwejherowo.pl </t>
  </si>
  <si>
    <t>j.legowska@pupwejherowo.pl</t>
  </si>
  <si>
    <t>588-223-88-11</t>
  </si>
  <si>
    <t>Elżbieta Kisielewska</t>
  </si>
  <si>
    <t>pzwejherowo@wp.pl</t>
  </si>
  <si>
    <t>Krystyna Redlicka</t>
  </si>
  <si>
    <t>poradniajanowo@wp.pl</t>
  </si>
  <si>
    <t>958-11-06-873</t>
  </si>
  <si>
    <t>000783717</t>
  </si>
  <si>
    <t>30.06.2017</t>
  </si>
  <si>
    <t>Dorota Stankiewicz-Miazio</t>
  </si>
  <si>
    <t>58-671-05-04</t>
  </si>
  <si>
    <t xml:space="preserve">lucynapenkowska@gmail.com&gt;, </t>
  </si>
  <si>
    <t>Lucyna Penkowska</t>
  </si>
  <si>
    <t>zspnr1rumia@wp.pl</t>
  </si>
  <si>
    <t>tak</t>
  </si>
  <si>
    <t>Bożena Olszewska</t>
  </si>
  <si>
    <t>58 572 94 79</t>
  </si>
  <si>
    <t>b.olszewska@powiat.wejherowo.pl</t>
  </si>
  <si>
    <t>Zarząd Powiatu Wejherowskiego (2 osoby)</t>
  </si>
  <si>
    <t>Michał Płotka</t>
  </si>
  <si>
    <t>881-955-857</t>
  </si>
  <si>
    <t>michal.plotka@vilica.pl</t>
  </si>
  <si>
    <t>adres do korespondencji dla klienta: Vilica S.C. ul. Jana III Sobieskiego 292A lok. 2, 84-200 Wejherowo</t>
  </si>
  <si>
    <t>Cezary Zybała</t>
  </si>
  <si>
    <t>500-374-755</t>
  </si>
  <si>
    <t>c.zybala@agis.nieruchomosci.pl</t>
  </si>
  <si>
    <t>588-215-33-45</t>
  </si>
  <si>
    <t>Czas nieokreślony</t>
  </si>
  <si>
    <t>Robert Wenta</t>
  </si>
  <si>
    <t>sekretariat@medyk-wejherowo.pl</t>
  </si>
  <si>
    <t>Waldemar Skrzynecki</t>
  </si>
  <si>
    <t>588-183-88-39</t>
  </si>
  <si>
    <t>Jerzy Telszewski</t>
  </si>
  <si>
    <t>ksiegowa@pinb-wejherowo.pl</t>
  </si>
  <si>
    <t>Jan Domski</t>
  </si>
  <si>
    <t>58 677 61 21</t>
  </si>
  <si>
    <t>kppsp_ptt@strazwejherowo.pl</t>
  </si>
  <si>
    <t>Jacek Niewęgłowski</t>
  </si>
  <si>
    <t>588-11-42-196</t>
  </si>
  <si>
    <t>Joanna Tyszkowska</t>
  </si>
  <si>
    <t>58-677-79-01</t>
  </si>
  <si>
    <t>psse@wejherowo.pl</t>
  </si>
  <si>
    <t>Ewa Banasik</t>
  </si>
  <si>
    <t>588-18-32-765</t>
  </si>
  <si>
    <t>Mateusz Kurpet</t>
  </si>
  <si>
    <t>58-672-18-60</t>
  </si>
  <si>
    <t>piwwejh@gdansk.wiw.gov.pl</t>
  </si>
  <si>
    <t>Wojciech Trybowski</t>
  </si>
  <si>
    <t>588-205-64-06</t>
  </si>
  <si>
    <t>Nie</t>
  </si>
  <si>
    <t>Bożena Szczepaniak</t>
  </si>
  <si>
    <t>58-672-25-50</t>
  </si>
  <si>
    <t>sekretariat@kpsw.pl</t>
  </si>
  <si>
    <t>58-672-10-08</t>
  </si>
  <si>
    <t>4</t>
  </si>
  <si>
    <t>7</t>
  </si>
  <si>
    <t>9*10</t>
  </si>
  <si>
    <t>11*12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</si>
</sst>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0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0" borderId="10" applyNumberFormat="0" applyAlignment="0" applyProtection="0"/>
    <xf numFmtId="0" fontId="21" fillId="17" borderId="11" applyNumberFormat="0" applyAlignment="0" applyProtection="0"/>
    <xf numFmtId="0" fontId="22" fillId="11" borderId="0" applyNumberFormat="0" applyBorder="0" applyAlignment="0" applyProtection="0"/>
    <xf numFmtId="0" fontId="23" fillId="0" borderId="12" applyNumberFormat="0" applyFill="0" applyAlignment="0" applyProtection="0"/>
    <xf numFmtId="0" fontId="24" fillId="28" borderId="13" applyNumberFormat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0" fillId="0" borderId="0"/>
    <xf numFmtId="0" fontId="29" fillId="17" borderId="10" applyNumberForma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18" applyNumberFormat="0" applyFont="0" applyAlignment="0" applyProtection="0"/>
    <xf numFmtId="0" fontId="34" fillId="9" borderId="0" applyNumberFormat="0" applyBorder="0" applyAlignment="0" applyProtection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top" wrapText="1"/>
    </xf>
    <xf numFmtId="2" fontId="4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4" fontId="4" fillId="2" borderId="0" xfId="0" applyNumberFormat="1" applyFont="1" applyFill="1"/>
    <xf numFmtId="4" fontId="4" fillId="5" borderId="4" xfId="0" applyNumberFormat="1" applyFont="1" applyFill="1" applyBorder="1"/>
    <xf numFmtId="4" fontId="4" fillId="2" borderId="0" xfId="0" applyNumberFormat="1" applyFont="1" applyFill="1" applyBorder="1"/>
    <xf numFmtId="4" fontId="4" fillId="6" borderId="4" xfId="0" applyNumberFormat="1" applyFont="1" applyFill="1" applyBorder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/>
    <xf numFmtId="0" fontId="12" fillId="0" borderId="1" xfId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5" fillId="0" borderId="8" xfId="2" applyFont="1" applyFill="1" applyBorder="1" applyAlignment="1">
      <alignment horizontal="center" vertical="top" wrapText="1"/>
    </xf>
    <xf numFmtId="2" fontId="5" fillId="0" borderId="8" xfId="2" applyNumberFormat="1" applyFont="1" applyFill="1" applyBorder="1" applyAlignment="1">
      <alignment horizontal="center" vertical="top" wrapText="1"/>
    </xf>
    <xf numFmtId="4" fontId="5" fillId="0" borderId="8" xfId="2" applyNumberFormat="1" applyFont="1" applyFill="1" applyBorder="1" applyAlignment="1">
      <alignment horizontal="right" vertical="center" wrapText="1"/>
    </xf>
    <xf numFmtId="49" fontId="5" fillId="0" borderId="8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center"/>
    </xf>
    <xf numFmtId="0" fontId="5" fillId="0" borderId="8" xfId="2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center"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left" wrapText="1"/>
    </xf>
    <xf numFmtId="4" fontId="17" fillId="0" borderId="8" xfId="0" applyNumberFormat="1" applyFont="1" applyFill="1" applyBorder="1" applyAlignment="1">
      <alignment horizontal="right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0" xfId="0" applyFont="1"/>
    <xf numFmtId="0" fontId="17" fillId="0" borderId="8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/>
    </xf>
    <xf numFmtId="3" fontId="5" fillId="0" borderId="1" xfId="1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4" fontId="4" fillId="0" borderId="1" xfId="6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wrapText="1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wrapText="1"/>
    </xf>
    <xf numFmtId="0" fontId="6" fillId="0" borderId="1" xfId="6" applyFont="1" applyBorder="1" applyAlignment="1">
      <alignment horizontal="center"/>
    </xf>
    <xf numFmtId="0" fontId="6" fillId="0" borderId="1" xfId="6" applyFont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36" fillId="0" borderId="1" xfId="3" applyFont="1" applyBorder="1" applyAlignment="1" applyProtection="1">
      <alignment vertical="center" wrapText="1"/>
    </xf>
    <xf numFmtId="0" fontId="35" fillId="0" borderId="0" xfId="0" applyFont="1"/>
    <xf numFmtId="0" fontId="36" fillId="0" borderId="1" xfId="3" applyFont="1" applyBorder="1" applyAlignment="1" applyProtection="1">
      <alignment vertical="center"/>
    </xf>
    <xf numFmtId="0" fontId="36" fillId="0" borderId="1" xfId="3" applyFont="1" applyFill="1" applyBorder="1" applyAlignment="1" applyProtection="1">
      <alignment vertical="top" wrapText="1"/>
    </xf>
    <xf numFmtId="0" fontId="36" fillId="0" borderId="1" xfId="4" applyFont="1" applyFill="1" applyBorder="1" applyAlignment="1" applyProtection="1">
      <alignment vertical="top" wrapText="1"/>
    </xf>
    <xf numFmtId="0" fontId="36" fillId="0" borderId="1" xfId="3" applyFont="1" applyFill="1" applyBorder="1" applyAlignment="1" applyProtection="1"/>
    <xf numFmtId="0" fontId="36" fillId="0" borderId="1" xfId="3" applyFont="1" applyFill="1" applyBorder="1" applyAlignment="1" applyProtection="1">
      <alignment horizontal="justify" vertical="top" wrapText="1"/>
    </xf>
    <xf numFmtId="0" fontId="36" fillId="0" borderId="1" xfId="3" applyFont="1" applyFill="1" applyBorder="1" applyAlignment="1" applyProtection="1">
      <alignment wrapText="1"/>
    </xf>
    <xf numFmtId="0" fontId="36" fillId="0" borderId="1" xfId="3" applyFont="1" applyFill="1" applyBorder="1" applyAlignment="1" applyProtection="1">
      <alignment vertical="center" wrapText="1"/>
    </xf>
    <xf numFmtId="0" fontId="36" fillId="0" borderId="8" xfId="3" applyNumberFormat="1" applyFont="1" applyFill="1" applyBorder="1" applyAlignment="1" applyProtection="1">
      <alignment vertical="top" wrapText="1"/>
    </xf>
    <xf numFmtId="0" fontId="36" fillId="0" borderId="1" xfId="3" applyNumberFormat="1" applyFont="1" applyFill="1" applyBorder="1" applyAlignment="1" applyProtection="1">
      <alignment vertical="top" wrapText="1"/>
    </xf>
    <xf numFmtId="0" fontId="36" fillId="0" borderId="1" xfId="4" applyNumberFormat="1" applyFont="1" applyFill="1" applyBorder="1" applyAlignment="1" applyProtection="1">
      <alignment vertical="top" wrapText="1"/>
    </xf>
    <xf numFmtId="0" fontId="36" fillId="0" borderId="1" xfId="3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17" fillId="5" borderId="4" xfId="0" applyNumberFormat="1" applyFont="1" applyFill="1" applyBorder="1"/>
    <xf numFmtId="4" fontId="10" fillId="0" borderId="1" xfId="0" applyNumberFormat="1" applyFont="1" applyFill="1" applyBorder="1"/>
    <xf numFmtId="14" fontId="12" fillId="0" borderId="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left" vertical="top" wrapText="1"/>
    </xf>
    <xf numFmtId="0" fontId="0" fillId="6" borderId="0" xfId="0" applyFill="1" applyAlignment="1">
      <alignment horizontal="center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/>
    <xf numFmtId="49" fontId="8" fillId="0" borderId="5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6" fillId="0" borderId="1" xfId="3" applyFont="1" applyFill="1" applyBorder="1" applyAlignment="1" applyProtection="1">
      <alignment horizontal="center" vertical="top" wrapText="1"/>
    </xf>
    <xf numFmtId="0" fontId="36" fillId="0" borderId="1" xfId="3" applyFont="1" applyFill="1" applyBorder="1" applyAlignment="1" applyProtection="1">
      <alignment horizontal="center" wrapText="1"/>
    </xf>
    <xf numFmtId="0" fontId="1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36" fillId="0" borderId="1" xfId="3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>
      <alignment horizontal="left"/>
    </xf>
    <xf numFmtId="0" fontId="36" fillId="0" borderId="8" xfId="5" applyNumberFormat="1" applyFont="1" applyFill="1" applyBorder="1" applyAlignment="1" applyProtection="1">
      <alignment vertical="top" wrapText="1"/>
    </xf>
    <xf numFmtId="0" fontId="5" fillId="0" borderId="8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8" xfId="2" applyFont="1" applyFill="1" applyBorder="1" applyAlignment="1">
      <alignment horizontal="center"/>
    </xf>
    <xf numFmtId="0" fontId="12" fillId="0" borderId="8" xfId="2" applyFont="1" applyFill="1" applyBorder="1" applyAlignment="1">
      <alignment horizontal="center" wrapText="1"/>
    </xf>
    <xf numFmtId="0" fontId="12" fillId="0" borderId="8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wrapText="1"/>
    </xf>
    <xf numFmtId="0" fontId="12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36" fillId="0" borderId="2" xfId="3" applyFont="1" applyFill="1" applyBorder="1" applyAlignment="1" applyProtection="1">
      <alignment horizontal="center" vertical="center" wrapText="1"/>
    </xf>
    <xf numFmtId="0" fontId="36" fillId="0" borderId="9" xfId="3" applyFont="1" applyFill="1" applyBorder="1" applyAlignment="1" applyProtection="1">
      <alignment horizontal="center" vertical="center" wrapText="1"/>
    </xf>
    <xf numFmtId="0" fontId="36" fillId="0" borderId="3" xfId="3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left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/>
    </xf>
    <xf numFmtId="0" fontId="6" fillId="0" borderId="1" xfId="6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20% - akcent 1" xfId="7"/>
    <cellStyle name="20% - akcent 2" xfId="8"/>
    <cellStyle name="20% - akcent 3" xfId="9"/>
    <cellStyle name="20% - akcent 4" xfId="10"/>
    <cellStyle name="20% - akcent 5" xfId="11"/>
    <cellStyle name="20% - akcent 6" xfId="12"/>
    <cellStyle name="40% - akcent 1" xfId="13"/>
    <cellStyle name="40% - akcent 2" xfId="14"/>
    <cellStyle name="40% - akcent 3" xfId="15"/>
    <cellStyle name="40% - akcent 4" xfId="16"/>
    <cellStyle name="40% - akcent 5" xfId="17"/>
    <cellStyle name="40% - akcent 6" xfId="18"/>
    <cellStyle name="60% - akcent 1" xfId="19"/>
    <cellStyle name="60% - akcent 2" xfId="20"/>
    <cellStyle name="60% - akcent 3" xfId="21"/>
    <cellStyle name="60% - akcent 4" xfId="22"/>
    <cellStyle name="60% - akcent 5" xfId="23"/>
    <cellStyle name="60% - akcent 6" xfId="24"/>
    <cellStyle name="Akcent 1 2" xfId="25"/>
    <cellStyle name="Akcent 2 2" xfId="26"/>
    <cellStyle name="Akcent 3 2" xfId="27"/>
    <cellStyle name="Akcent 4 2" xfId="28"/>
    <cellStyle name="Akcent 5 2" xfId="29"/>
    <cellStyle name="Akcent 6 2" xfId="30"/>
    <cellStyle name="Dane wejściowe 2" xfId="31"/>
    <cellStyle name="Dane wyjściowe 2" xfId="32"/>
    <cellStyle name="Dobre" xfId="33"/>
    <cellStyle name="Hiperłącze" xfId="3" builtinId="8"/>
    <cellStyle name="Hiperłącze 2" xfId="5"/>
    <cellStyle name="Hiperłącze 3" xfId="4"/>
    <cellStyle name="Komórka połączona 2" xfId="34"/>
    <cellStyle name="Komórka zaznaczona 2" xfId="35"/>
    <cellStyle name="Nagłówek 1 2" xfId="36"/>
    <cellStyle name="Nagłówek 2 2" xfId="37"/>
    <cellStyle name="Nagłówek 3 2" xfId="38"/>
    <cellStyle name="Nagłówek 4 2" xfId="39"/>
    <cellStyle name="Neutralne" xfId="40"/>
    <cellStyle name="Normalny" xfId="0" builtinId="0"/>
    <cellStyle name="Normalny 2" xfId="41"/>
    <cellStyle name="Normalny 2 2 2" xfId="1"/>
    <cellStyle name="Normalny 3" xfId="2"/>
    <cellStyle name="Normalny 4" xfId="6"/>
    <cellStyle name="Obliczenia 2" xfId="42"/>
    <cellStyle name="Suma 2" xfId="43"/>
    <cellStyle name="Tekst objaśnienia 2" xfId="44"/>
    <cellStyle name="Tekst ostrzeżenia 2" xfId="45"/>
    <cellStyle name="Tytuł 2" xfId="46"/>
    <cellStyle name="Uwaga 2" xfId="47"/>
    <cellStyle name="Zł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iwwejh@gdansk.wiw.gov.pl" TargetMode="External"/><Relationship Id="rId13" Type="http://schemas.openxmlformats.org/officeDocument/2006/relationships/hyperlink" Target="mailto:zsp2@zsp2.net;" TargetMode="External"/><Relationship Id="rId18" Type="http://schemas.openxmlformats.org/officeDocument/2006/relationships/hyperlink" Target="mailto:ksiegowa@pinb-wejherowo.pl" TargetMode="External"/><Relationship Id="rId26" Type="http://schemas.openxmlformats.org/officeDocument/2006/relationships/hyperlink" Target="mailto:lucynapenkowska@gmail.com%3E," TargetMode="External"/><Relationship Id="rId3" Type="http://schemas.openxmlformats.org/officeDocument/2006/relationships/hyperlink" Target="mailto:michal.plotka@vilica.pl" TargetMode="External"/><Relationship Id="rId21" Type="http://schemas.openxmlformats.org/officeDocument/2006/relationships/hyperlink" Target="mailto:sekretariat@pupwejherowo.pl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ognisko.rumia@wp.pl" TargetMode="External"/><Relationship Id="rId12" Type="http://schemas.openxmlformats.org/officeDocument/2006/relationships/hyperlink" Target="mailto:dpswejherowo@gmail.com" TargetMode="External"/><Relationship Id="rId17" Type="http://schemas.openxmlformats.org/officeDocument/2006/relationships/hyperlink" Target="mailto:sekretariat@liceum1.pl" TargetMode="External"/><Relationship Id="rId25" Type="http://schemas.openxmlformats.org/officeDocument/2006/relationships/hyperlink" Target="mailto:zspnr1rumia@wp.pl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michal.plotka@vilica.pl" TargetMode="External"/><Relationship Id="rId16" Type="http://schemas.openxmlformats.org/officeDocument/2006/relationships/hyperlink" Target="mailto:zsp2_hipolit@2com.pl" TargetMode="External"/><Relationship Id="rId20" Type="http://schemas.openxmlformats.org/officeDocument/2006/relationships/hyperlink" Target="mailto:pupwejherowo@gmail.com" TargetMode="External"/><Relationship Id="rId29" Type="http://schemas.openxmlformats.org/officeDocument/2006/relationships/hyperlink" Target="mailto:strzebielinek@post.pl" TargetMode="External"/><Relationship Id="rId1" Type="http://schemas.openxmlformats.org/officeDocument/2006/relationships/hyperlink" Target="mailto:b.olszewska@powiat.wejherowo.pl" TargetMode="External"/><Relationship Id="rId6" Type="http://schemas.openxmlformats.org/officeDocument/2006/relationships/hyperlink" Target="mailto:korczak5@wp.pl" TargetMode="External"/><Relationship Id="rId11" Type="http://schemas.openxmlformats.org/officeDocument/2006/relationships/hyperlink" Target="mailto:zsp3wejher@wp.pl" TargetMode="External"/><Relationship Id="rId24" Type="http://schemas.openxmlformats.org/officeDocument/2006/relationships/hyperlink" Target="mailto:pcpr_wejherowo@wp.pl" TargetMode="External"/><Relationship Id="rId32" Type="http://schemas.openxmlformats.org/officeDocument/2006/relationships/hyperlink" Target="mailto:poradniajanowo@wp.pl" TargetMode="External"/><Relationship Id="rId5" Type="http://schemas.openxmlformats.org/officeDocument/2006/relationships/hyperlink" Target="mailto:sekretariat@kpsw.pl" TargetMode="External"/><Relationship Id="rId15" Type="http://schemas.openxmlformats.org/officeDocument/2006/relationships/hyperlink" Target="mailto:kppsp_ptt@strazwejherowo.pl" TargetMode="External"/><Relationship Id="rId23" Type="http://schemas.openxmlformats.org/officeDocument/2006/relationships/hyperlink" Target="mailto:sekretariat@zspg4.wejher.pl" TargetMode="External"/><Relationship Id="rId28" Type="http://schemas.openxmlformats.org/officeDocument/2006/relationships/hyperlink" Target="mailto:sekretariat@medyk-wejherowo.pl" TargetMode="External"/><Relationship Id="rId10" Type="http://schemas.openxmlformats.org/officeDocument/2006/relationships/hyperlink" Target="mailto:sekretariat@zarzaddrogowy.pl" TargetMode="External"/><Relationship Id="rId19" Type="http://schemas.openxmlformats.org/officeDocument/2006/relationships/hyperlink" Target="mailto:mglowka@muzeum.wejherowo.pl" TargetMode="External"/><Relationship Id="rId31" Type="http://schemas.openxmlformats.org/officeDocument/2006/relationships/hyperlink" Target="mailto:pzwejherowo@wp.pl" TargetMode="External"/><Relationship Id="rId4" Type="http://schemas.openxmlformats.org/officeDocument/2006/relationships/hyperlink" Target="mailto:c.zybala@agis.nieruchomosci.pl" TargetMode="External"/><Relationship Id="rId9" Type="http://schemas.openxmlformats.org/officeDocument/2006/relationships/hyperlink" Target="mailto:pzpow@op.pl" TargetMode="External"/><Relationship Id="rId14" Type="http://schemas.openxmlformats.org/officeDocument/2006/relationships/hyperlink" Target="mailto:gospodarczy@zsp2.net" TargetMode="External"/><Relationship Id="rId22" Type="http://schemas.openxmlformats.org/officeDocument/2006/relationships/hyperlink" Target="mailto:j.legowska@pupwejherowo.pl" TargetMode="External"/><Relationship Id="rId27" Type="http://schemas.openxmlformats.org/officeDocument/2006/relationships/hyperlink" Target="mailto:rag3@powiat.wejherowo.pl" TargetMode="External"/><Relationship Id="rId30" Type="http://schemas.openxmlformats.org/officeDocument/2006/relationships/hyperlink" Target="mailto:ksiegowa@zspreda.pl" TargetMode="Externa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M2" sqref="M2"/>
    </sheetView>
  </sheetViews>
  <sheetFormatPr defaultRowHeight="14.4"/>
  <cols>
    <col min="1" max="1" width="4.109375" customWidth="1"/>
    <col min="2" max="2" width="25.33203125" customWidth="1"/>
    <col min="3" max="3" width="17" customWidth="1"/>
    <col min="4" max="4" width="20.33203125" customWidth="1"/>
    <col min="5" max="6" width="7" customWidth="1"/>
    <col min="7" max="7" width="6.109375" customWidth="1"/>
    <col min="8" max="8" width="10.33203125" customWidth="1"/>
    <col min="9" max="9" width="6.33203125" customWidth="1"/>
    <col min="10" max="10" width="10" customWidth="1"/>
    <col min="11" max="11" width="11.5546875" customWidth="1"/>
    <col min="12" max="12" width="11" customWidth="1"/>
    <col min="13" max="13" width="11.109375" customWidth="1"/>
  </cols>
  <sheetData>
    <row r="1" spans="1:13" ht="62.4">
      <c r="A1" s="1" t="s">
        <v>0</v>
      </c>
      <c r="B1" s="2" t="s">
        <v>1</v>
      </c>
      <c r="C1" s="198" t="s">
        <v>3</v>
      </c>
      <c r="D1" s="198" t="s">
        <v>4</v>
      </c>
      <c r="E1" s="198" t="s">
        <v>5</v>
      </c>
      <c r="F1" s="198" t="s">
        <v>6</v>
      </c>
      <c r="G1" s="198" t="s">
        <v>7</v>
      </c>
      <c r="H1" s="199" t="s">
        <v>8</v>
      </c>
      <c r="I1" s="198" t="s">
        <v>10</v>
      </c>
      <c r="J1" s="3" t="s">
        <v>11</v>
      </c>
      <c r="K1" s="3" t="s">
        <v>12</v>
      </c>
      <c r="L1" s="194" t="s">
        <v>13</v>
      </c>
      <c r="M1" s="4" t="s">
        <v>14</v>
      </c>
    </row>
    <row r="2" spans="1:13">
      <c r="A2" s="5"/>
      <c r="B2" s="6" t="s">
        <v>15</v>
      </c>
      <c r="C2" s="198"/>
      <c r="D2" s="198"/>
      <c r="E2" s="198"/>
      <c r="F2" s="198"/>
      <c r="G2" s="198"/>
      <c r="H2" s="199"/>
      <c r="I2" s="198"/>
      <c r="J2" s="7" t="s">
        <v>16</v>
      </c>
      <c r="K2" s="7" t="s">
        <v>368</v>
      </c>
      <c r="L2" s="195"/>
      <c r="M2" s="8" t="s">
        <v>369</v>
      </c>
    </row>
    <row r="3" spans="1:13">
      <c r="A3" s="9">
        <v>1</v>
      </c>
      <c r="B3" s="10">
        <v>2</v>
      </c>
      <c r="C3" s="10">
        <v>3</v>
      </c>
      <c r="D3" s="11" t="s">
        <v>366</v>
      </c>
      <c r="E3" s="11" t="s">
        <v>18</v>
      </c>
      <c r="F3" s="10">
        <v>6</v>
      </c>
      <c r="G3" s="11" t="s">
        <v>367</v>
      </c>
      <c r="H3" s="11" t="s">
        <v>19</v>
      </c>
      <c r="I3" s="12" t="s">
        <v>20</v>
      </c>
      <c r="J3" s="12" t="s">
        <v>21</v>
      </c>
      <c r="K3" s="12" t="s">
        <v>22</v>
      </c>
      <c r="L3" s="9">
        <v>12</v>
      </c>
      <c r="M3" s="9">
        <v>13</v>
      </c>
    </row>
    <row r="4" spans="1:13" ht="39.6">
      <c r="A4" s="13">
        <v>1</v>
      </c>
      <c r="B4" s="14" t="s">
        <v>25</v>
      </c>
      <c r="C4" s="15">
        <v>3946864</v>
      </c>
      <c r="D4" s="15" t="s">
        <v>27</v>
      </c>
      <c r="E4" s="15">
        <v>28</v>
      </c>
      <c r="F4" s="15">
        <v>28</v>
      </c>
      <c r="G4" s="15" t="s">
        <v>28</v>
      </c>
      <c r="H4" s="55">
        <v>11008</v>
      </c>
      <c r="I4" s="16">
        <v>18</v>
      </c>
      <c r="J4" s="17">
        <f t="shared" ref="J4:J35" si="0">H4/12</f>
        <v>917.33333333333337</v>
      </c>
      <c r="K4" s="17">
        <f>I4*J4</f>
        <v>16512</v>
      </c>
      <c r="L4" s="18"/>
      <c r="M4" s="18">
        <f>K4*L4</f>
        <v>0</v>
      </c>
    </row>
    <row r="5" spans="1:13" ht="40.200000000000003">
      <c r="A5" s="19">
        <v>2</v>
      </c>
      <c r="B5" s="20" t="s">
        <v>30</v>
      </c>
      <c r="C5" s="21" t="s">
        <v>32</v>
      </c>
      <c r="D5" s="21" t="s">
        <v>33</v>
      </c>
      <c r="E5" s="21">
        <v>33.5</v>
      </c>
      <c r="F5" s="21">
        <v>33.5</v>
      </c>
      <c r="G5" s="21" t="s">
        <v>34</v>
      </c>
      <c r="H5" s="22">
        <v>31658</v>
      </c>
      <c r="I5" s="23">
        <v>18</v>
      </c>
      <c r="J5" s="17">
        <f t="shared" si="0"/>
        <v>2638.1666666666665</v>
      </c>
      <c r="K5" s="17">
        <f t="shared" ref="K5:K60" si="1">I5*J5</f>
        <v>47487</v>
      </c>
      <c r="L5" s="18"/>
      <c r="M5" s="18">
        <f t="shared" ref="M5:M61" si="2">K5*L5</f>
        <v>0</v>
      </c>
    </row>
    <row r="6" spans="1:13" ht="26.25" customHeight="1">
      <c r="A6" s="196">
        <v>3</v>
      </c>
      <c r="B6" s="197" t="s">
        <v>35</v>
      </c>
      <c r="C6" s="24">
        <v>7905874</v>
      </c>
      <c r="D6" s="10" t="s">
        <v>37</v>
      </c>
      <c r="E6" s="10">
        <v>38</v>
      </c>
      <c r="F6" s="10">
        <v>38</v>
      </c>
      <c r="G6" s="10" t="s">
        <v>34</v>
      </c>
      <c r="H6" s="55">
        <v>82856</v>
      </c>
      <c r="I6" s="16">
        <v>18</v>
      </c>
      <c r="J6" s="17">
        <f t="shared" si="0"/>
        <v>6904.666666666667</v>
      </c>
      <c r="K6" s="17">
        <f t="shared" si="1"/>
        <v>124284</v>
      </c>
      <c r="L6" s="18"/>
      <c r="M6" s="18">
        <f t="shared" si="2"/>
        <v>0</v>
      </c>
    </row>
    <row r="7" spans="1:13" ht="25.5" customHeight="1">
      <c r="A7" s="196"/>
      <c r="B7" s="197"/>
      <c r="C7" s="25" t="s">
        <v>38</v>
      </c>
      <c r="D7" s="10" t="s">
        <v>39</v>
      </c>
      <c r="E7" s="10">
        <v>40</v>
      </c>
      <c r="F7" s="10">
        <v>40</v>
      </c>
      <c r="G7" s="10" t="s">
        <v>40</v>
      </c>
      <c r="H7" s="55">
        <v>34831.54</v>
      </c>
      <c r="I7" s="23">
        <v>18</v>
      </c>
      <c r="J7" s="17">
        <f t="shared" si="0"/>
        <v>2902.6283333333336</v>
      </c>
      <c r="K7" s="17">
        <f t="shared" si="1"/>
        <v>52247.310000000005</v>
      </c>
      <c r="L7" s="18"/>
      <c r="M7" s="18">
        <f t="shared" si="2"/>
        <v>0</v>
      </c>
    </row>
    <row r="8" spans="1:13" ht="15" customHeight="1">
      <c r="A8" s="196">
        <v>4</v>
      </c>
      <c r="B8" s="197" t="s">
        <v>41</v>
      </c>
      <c r="C8" s="9">
        <v>3364919</v>
      </c>
      <c r="D8" s="9" t="s">
        <v>43</v>
      </c>
      <c r="E8" s="9">
        <v>25</v>
      </c>
      <c r="F8" s="9">
        <v>25</v>
      </c>
      <c r="G8" s="9" t="s">
        <v>34</v>
      </c>
      <c r="H8" s="55">
        <v>63478</v>
      </c>
      <c r="I8" s="16">
        <v>18</v>
      </c>
      <c r="J8" s="17">
        <f t="shared" si="0"/>
        <v>5289.833333333333</v>
      </c>
      <c r="K8" s="17">
        <f t="shared" si="1"/>
        <v>95217</v>
      </c>
      <c r="L8" s="18"/>
      <c r="M8" s="18">
        <f t="shared" si="2"/>
        <v>0</v>
      </c>
    </row>
    <row r="9" spans="1:13">
      <c r="A9" s="196"/>
      <c r="B9" s="197"/>
      <c r="C9" s="9">
        <v>70164440</v>
      </c>
      <c r="D9" s="9" t="s">
        <v>44</v>
      </c>
      <c r="E9" s="9">
        <v>30.5</v>
      </c>
      <c r="F9" s="9">
        <v>30.5</v>
      </c>
      <c r="G9" s="9" t="s">
        <v>34</v>
      </c>
      <c r="H9" s="55">
        <v>9408</v>
      </c>
      <c r="I9" s="23">
        <v>18</v>
      </c>
      <c r="J9" s="17">
        <f t="shared" si="0"/>
        <v>784</v>
      </c>
      <c r="K9" s="17">
        <f t="shared" si="1"/>
        <v>14112</v>
      </c>
      <c r="L9" s="18"/>
      <c r="M9" s="18">
        <f t="shared" si="2"/>
        <v>0</v>
      </c>
    </row>
    <row r="10" spans="1:13">
      <c r="A10" s="196"/>
      <c r="B10" s="197"/>
      <c r="C10" s="10">
        <v>21330076</v>
      </c>
      <c r="D10" s="26" t="s">
        <v>45</v>
      </c>
      <c r="E10" s="9">
        <v>33</v>
      </c>
      <c r="F10" s="9">
        <v>33</v>
      </c>
      <c r="G10" s="9" t="s">
        <v>34</v>
      </c>
      <c r="H10" s="55">
        <v>3953</v>
      </c>
      <c r="I10" s="16">
        <v>18</v>
      </c>
      <c r="J10" s="17">
        <f t="shared" si="0"/>
        <v>329.41666666666669</v>
      </c>
      <c r="K10" s="17">
        <f t="shared" si="1"/>
        <v>5929.5</v>
      </c>
      <c r="L10" s="18"/>
      <c r="M10" s="18">
        <f t="shared" si="2"/>
        <v>0</v>
      </c>
    </row>
    <row r="11" spans="1:13" ht="15" customHeight="1">
      <c r="A11" s="200">
        <v>5</v>
      </c>
      <c r="B11" s="201" t="s">
        <v>46</v>
      </c>
      <c r="C11" s="27" t="s">
        <v>48</v>
      </c>
      <c r="D11" s="27" t="s">
        <v>49</v>
      </c>
      <c r="E11" s="27">
        <v>6.1</v>
      </c>
      <c r="F11" s="27">
        <v>3</v>
      </c>
      <c r="G11" s="27" t="s">
        <v>50</v>
      </c>
      <c r="H11" s="55">
        <v>5510</v>
      </c>
      <c r="I11" s="23">
        <v>18</v>
      </c>
      <c r="J11" s="17">
        <f t="shared" si="0"/>
        <v>459.16666666666669</v>
      </c>
      <c r="K11" s="17">
        <f t="shared" si="1"/>
        <v>8265</v>
      </c>
      <c r="L11" s="18"/>
      <c r="M11" s="18">
        <f t="shared" si="2"/>
        <v>0</v>
      </c>
    </row>
    <row r="12" spans="1:13">
      <c r="A12" s="200"/>
      <c r="B12" s="201"/>
      <c r="C12" s="27" t="s">
        <v>51</v>
      </c>
      <c r="D12" s="27" t="s">
        <v>52</v>
      </c>
      <c r="E12" s="27">
        <v>20</v>
      </c>
      <c r="F12" s="27">
        <v>39</v>
      </c>
      <c r="G12" s="27" t="s">
        <v>50</v>
      </c>
      <c r="H12" s="55">
        <v>68678</v>
      </c>
      <c r="I12" s="16">
        <v>18</v>
      </c>
      <c r="J12" s="17">
        <f t="shared" si="0"/>
        <v>5723.166666666667</v>
      </c>
      <c r="K12" s="17">
        <f t="shared" si="1"/>
        <v>103017</v>
      </c>
      <c r="L12" s="18"/>
      <c r="M12" s="18">
        <f t="shared" si="2"/>
        <v>0</v>
      </c>
    </row>
    <row r="13" spans="1:13">
      <c r="A13" s="200"/>
      <c r="B13" s="201"/>
      <c r="C13" s="27" t="s">
        <v>53</v>
      </c>
      <c r="D13" s="27" t="s">
        <v>54</v>
      </c>
      <c r="E13" s="27">
        <v>33</v>
      </c>
      <c r="F13" s="27">
        <v>33</v>
      </c>
      <c r="G13" s="27" t="s">
        <v>50</v>
      </c>
      <c r="H13" s="55">
        <v>100742</v>
      </c>
      <c r="I13" s="23">
        <v>18</v>
      </c>
      <c r="J13" s="17">
        <f t="shared" si="0"/>
        <v>8395.1666666666661</v>
      </c>
      <c r="K13" s="17">
        <f t="shared" si="1"/>
        <v>151113</v>
      </c>
      <c r="L13" s="18"/>
      <c r="M13" s="18">
        <f t="shared" si="2"/>
        <v>0</v>
      </c>
    </row>
    <row r="14" spans="1:13" ht="26.25" customHeight="1">
      <c r="A14" s="196">
        <v>6</v>
      </c>
      <c r="B14" s="197" t="s">
        <v>55</v>
      </c>
      <c r="C14" s="28">
        <v>3236680</v>
      </c>
      <c r="D14" s="10" t="s">
        <v>57</v>
      </c>
      <c r="E14" s="9">
        <v>41</v>
      </c>
      <c r="F14" s="9">
        <v>41</v>
      </c>
      <c r="G14" s="10" t="s">
        <v>58</v>
      </c>
      <c r="H14" s="55">
        <v>46392</v>
      </c>
      <c r="I14" s="16">
        <v>18</v>
      </c>
      <c r="J14" s="17">
        <f t="shared" si="0"/>
        <v>3866</v>
      </c>
      <c r="K14" s="17">
        <f t="shared" si="1"/>
        <v>69588</v>
      </c>
      <c r="L14" s="18"/>
      <c r="M14" s="18">
        <f t="shared" si="2"/>
        <v>0</v>
      </c>
    </row>
    <row r="15" spans="1:13" ht="27.75" customHeight="1">
      <c r="A15" s="196"/>
      <c r="B15" s="197"/>
      <c r="C15" s="25" t="s">
        <v>59</v>
      </c>
      <c r="D15" s="9" t="s">
        <v>60</v>
      </c>
      <c r="E15" s="9">
        <v>40</v>
      </c>
      <c r="F15" s="9">
        <v>40</v>
      </c>
      <c r="G15" s="10" t="s">
        <v>61</v>
      </c>
      <c r="H15" s="55">
        <v>70951</v>
      </c>
      <c r="I15" s="23">
        <v>18</v>
      </c>
      <c r="J15" s="17">
        <f t="shared" si="0"/>
        <v>5912.583333333333</v>
      </c>
      <c r="K15" s="17">
        <f t="shared" si="1"/>
        <v>106426.5</v>
      </c>
      <c r="L15" s="18"/>
      <c r="M15" s="18">
        <f t="shared" si="2"/>
        <v>0</v>
      </c>
    </row>
    <row r="16" spans="1:13" ht="40.200000000000003">
      <c r="A16" s="9">
        <v>7</v>
      </c>
      <c r="B16" s="29" t="s">
        <v>62</v>
      </c>
      <c r="C16" s="9">
        <v>70221536</v>
      </c>
      <c r="D16" s="9" t="s">
        <v>64</v>
      </c>
      <c r="E16" s="30">
        <v>25.5</v>
      </c>
      <c r="F16" s="30">
        <v>25.5</v>
      </c>
      <c r="G16" s="9" t="s">
        <v>65</v>
      </c>
      <c r="H16" s="55">
        <v>95186.43</v>
      </c>
      <c r="I16" s="16">
        <v>18</v>
      </c>
      <c r="J16" s="17">
        <f t="shared" si="0"/>
        <v>7932.2024999999994</v>
      </c>
      <c r="K16" s="17">
        <f t="shared" si="1"/>
        <v>142779.64499999999</v>
      </c>
      <c r="L16" s="18"/>
      <c r="M16" s="18">
        <f t="shared" si="2"/>
        <v>0</v>
      </c>
    </row>
    <row r="17" spans="1:13" ht="15" customHeight="1">
      <c r="A17" s="196">
        <v>8</v>
      </c>
      <c r="B17" s="197" t="s">
        <v>66</v>
      </c>
      <c r="C17" s="9">
        <v>1356818</v>
      </c>
      <c r="D17" s="9" t="s">
        <v>68</v>
      </c>
      <c r="E17" s="9">
        <v>20</v>
      </c>
      <c r="F17" s="9">
        <v>66</v>
      </c>
      <c r="G17" s="9" t="s">
        <v>69</v>
      </c>
      <c r="H17" s="55">
        <v>17586</v>
      </c>
      <c r="I17" s="23">
        <v>18</v>
      </c>
      <c r="J17" s="17">
        <f t="shared" si="0"/>
        <v>1465.5</v>
      </c>
      <c r="K17" s="17">
        <f t="shared" si="1"/>
        <v>26379</v>
      </c>
      <c r="L17" s="18"/>
      <c r="M17" s="18">
        <f t="shared" si="2"/>
        <v>0</v>
      </c>
    </row>
    <row r="18" spans="1:13" ht="27" customHeight="1">
      <c r="A18" s="196"/>
      <c r="B18" s="197"/>
      <c r="C18" s="9">
        <v>8594596</v>
      </c>
      <c r="D18" s="9" t="s">
        <v>70</v>
      </c>
      <c r="E18" s="9">
        <v>35</v>
      </c>
      <c r="F18" s="9">
        <v>35</v>
      </c>
      <c r="G18" s="9" t="s">
        <v>34</v>
      </c>
      <c r="H18" s="55">
        <v>67978</v>
      </c>
      <c r="I18" s="16">
        <v>18</v>
      </c>
      <c r="J18" s="17">
        <f t="shared" si="0"/>
        <v>5664.833333333333</v>
      </c>
      <c r="K18" s="17">
        <f t="shared" si="1"/>
        <v>101967</v>
      </c>
      <c r="L18" s="18"/>
      <c r="M18" s="18">
        <f t="shared" si="2"/>
        <v>0</v>
      </c>
    </row>
    <row r="19" spans="1:13" ht="25.5" customHeight="1">
      <c r="A19" s="203">
        <v>9</v>
      </c>
      <c r="B19" s="204" t="s">
        <v>71</v>
      </c>
      <c r="C19" s="31">
        <v>11262168</v>
      </c>
      <c r="D19" s="31" t="s">
        <v>73</v>
      </c>
      <c r="E19" s="32">
        <v>6</v>
      </c>
      <c r="F19" s="32">
        <v>6</v>
      </c>
      <c r="G19" s="31" t="s">
        <v>74</v>
      </c>
      <c r="H19" s="103">
        <v>139027</v>
      </c>
      <c r="I19" s="23">
        <v>18</v>
      </c>
      <c r="J19" s="17">
        <f t="shared" si="0"/>
        <v>11585.583333333334</v>
      </c>
      <c r="K19" s="17">
        <f t="shared" si="1"/>
        <v>208540.5</v>
      </c>
      <c r="L19" s="18"/>
      <c r="M19" s="18">
        <f t="shared" si="2"/>
        <v>0</v>
      </c>
    </row>
    <row r="20" spans="1:13">
      <c r="A20" s="203"/>
      <c r="B20" s="204"/>
      <c r="C20" s="31">
        <v>53329</v>
      </c>
      <c r="D20" s="31" t="s">
        <v>75</v>
      </c>
      <c r="E20" s="32">
        <v>3</v>
      </c>
      <c r="F20" s="32">
        <v>3</v>
      </c>
      <c r="G20" s="31" t="s">
        <v>34</v>
      </c>
      <c r="H20" s="103">
        <v>11424</v>
      </c>
      <c r="I20" s="16">
        <v>18</v>
      </c>
      <c r="J20" s="17">
        <f t="shared" si="0"/>
        <v>952</v>
      </c>
      <c r="K20" s="17">
        <f t="shared" si="1"/>
        <v>17136</v>
      </c>
      <c r="L20" s="18"/>
      <c r="M20" s="18">
        <f t="shared" si="2"/>
        <v>0</v>
      </c>
    </row>
    <row r="21" spans="1:13">
      <c r="A21" s="203"/>
      <c r="B21" s="204"/>
      <c r="C21" s="31">
        <v>91248917</v>
      </c>
      <c r="D21" s="31" t="s">
        <v>76</v>
      </c>
      <c r="E21" s="32">
        <v>20</v>
      </c>
      <c r="F21" s="32">
        <v>20</v>
      </c>
      <c r="G21" s="31" t="s">
        <v>34</v>
      </c>
      <c r="H21" s="103">
        <v>4837</v>
      </c>
      <c r="I21" s="23">
        <v>18</v>
      </c>
      <c r="J21" s="17">
        <f t="shared" si="0"/>
        <v>403.08333333333331</v>
      </c>
      <c r="K21" s="17">
        <f t="shared" si="1"/>
        <v>7255.5</v>
      </c>
      <c r="L21" s="18"/>
      <c r="M21" s="18">
        <f t="shared" si="2"/>
        <v>0</v>
      </c>
    </row>
    <row r="22" spans="1:13">
      <c r="A22" s="203"/>
      <c r="B22" s="204"/>
      <c r="C22" s="31">
        <v>73098</v>
      </c>
      <c r="D22" s="31" t="s">
        <v>77</v>
      </c>
      <c r="E22" s="32">
        <v>15</v>
      </c>
      <c r="F22" s="32">
        <v>15</v>
      </c>
      <c r="G22" s="31" t="s">
        <v>34</v>
      </c>
      <c r="H22" s="103">
        <v>1155</v>
      </c>
      <c r="I22" s="16">
        <v>18</v>
      </c>
      <c r="J22" s="17">
        <f t="shared" si="0"/>
        <v>96.25</v>
      </c>
      <c r="K22" s="17">
        <f t="shared" si="1"/>
        <v>1732.5</v>
      </c>
      <c r="L22" s="18"/>
      <c r="M22" s="18">
        <f t="shared" si="2"/>
        <v>0</v>
      </c>
    </row>
    <row r="23" spans="1:13">
      <c r="A23" s="203"/>
      <c r="B23" s="204"/>
      <c r="C23" s="31">
        <v>70163909</v>
      </c>
      <c r="D23" s="31" t="s">
        <v>78</v>
      </c>
      <c r="E23" s="32">
        <v>12.5</v>
      </c>
      <c r="F23" s="32">
        <v>12.5</v>
      </c>
      <c r="G23" s="31" t="s">
        <v>34</v>
      </c>
      <c r="H23" s="103">
        <v>3941</v>
      </c>
      <c r="I23" s="23">
        <v>18</v>
      </c>
      <c r="J23" s="17">
        <f t="shared" si="0"/>
        <v>328.41666666666669</v>
      </c>
      <c r="K23" s="17">
        <f t="shared" si="1"/>
        <v>5911.5</v>
      </c>
      <c r="L23" s="18"/>
      <c r="M23" s="18">
        <f t="shared" si="2"/>
        <v>0</v>
      </c>
    </row>
    <row r="24" spans="1:13">
      <c r="A24" s="203"/>
      <c r="B24" s="204"/>
      <c r="C24" s="31">
        <v>11946440</v>
      </c>
      <c r="D24" s="31" t="s">
        <v>79</v>
      </c>
      <c r="E24" s="32">
        <v>19.8</v>
      </c>
      <c r="F24" s="32">
        <v>19.8</v>
      </c>
      <c r="G24" s="31" t="s">
        <v>34</v>
      </c>
      <c r="H24" s="103">
        <v>10190</v>
      </c>
      <c r="I24" s="16">
        <v>18</v>
      </c>
      <c r="J24" s="17">
        <f t="shared" si="0"/>
        <v>849.16666666666663</v>
      </c>
      <c r="K24" s="17">
        <f t="shared" si="1"/>
        <v>15285</v>
      </c>
      <c r="L24" s="18"/>
      <c r="M24" s="18">
        <f t="shared" si="2"/>
        <v>0</v>
      </c>
    </row>
    <row r="25" spans="1:13">
      <c r="A25" s="203"/>
      <c r="B25" s="204"/>
      <c r="C25" s="33">
        <v>323497001</v>
      </c>
      <c r="D25" s="34" t="s">
        <v>81</v>
      </c>
      <c r="E25" s="34">
        <v>20</v>
      </c>
      <c r="F25" s="34">
        <v>20</v>
      </c>
      <c r="G25" s="34" t="s">
        <v>34</v>
      </c>
      <c r="H25" s="103">
        <v>12402</v>
      </c>
      <c r="I25" s="23">
        <v>18</v>
      </c>
      <c r="J25" s="17">
        <f t="shared" si="0"/>
        <v>1033.5</v>
      </c>
      <c r="K25" s="17">
        <f t="shared" si="1"/>
        <v>18603</v>
      </c>
      <c r="L25" s="18"/>
      <c r="M25" s="18">
        <f t="shared" si="2"/>
        <v>0</v>
      </c>
    </row>
    <row r="26" spans="1:13" ht="26.4">
      <c r="A26" s="35">
        <v>10</v>
      </c>
      <c r="B26" s="36" t="s">
        <v>82</v>
      </c>
      <c r="C26" s="35">
        <v>1199182</v>
      </c>
      <c r="D26" s="35" t="s">
        <v>84</v>
      </c>
      <c r="E26" s="35">
        <v>40</v>
      </c>
      <c r="F26" s="35">
        <v>40</v>
      </c>
      <c r="G26" s="35" t="s">
        <v>85</v>
      </c>
      <c r="H26" s="112">
        <v>100163</v>
      </c>
      <c r="I26" s="16">
        <v>18</v>
      </c>
      <c r="J26" s="17">
        <f t="shared" si="0"/>
        <v>8346.9166666666661</v>
      </c>
      <c r="K26" s="17">
        <f t="shared" si="1"/>
        <v>150244.5</v>
      </c>
      <c r="L26" s="18"/>
      <c r="M26" s="18">
        <f t="shared" si="2"/>
        <v>0</v>
      </c>
    </row>
    <row r="27" spans="1:13" ht="27">
      <c r="A27" s="19">
        <v>11</v>
      </c>
      <c r="B27" s="20" t="s">
        <v>86</v>
      </c>
      <c r="C27" s="21">
        <v>3218656</v>
      </c>
      <c r="D27" s="21" t="s">
        <v>88</v>
      </c>
      <c r="E27" s="21">
        <v>130</v>
      </c>
      <c r="F27" s="37" t="s">
        <v>89</v>
      </c>
      <c r="G27" s="21" t="s">
        <v>74</v>
      </c>
      <c r="H27" s="84">
        <v>225.97499999999999</v>
      </c>
      <c r="I27" s="23">
        <v>18</v>
      </c>
      <c r="J27" s="17">
        <f t="shared" si="0"/>
        <v>18.831250000000001</v>
      </c>
      <c r="K27" s="17">
        <f t="shared" si="1"/>
        <v>338.96250000000003</v>
      </c>
      <c r="L27" s="18"/>
      <c r="M27" s="18">
        <f t="shared" si="2"/>
        <v>0</v>
      </c>
    </row>
    <row r="28" spans="1:13">
      <c r="A28" s="196">
        <v>12</v>
      </c>
      <c r="B28" s="197" t="s">
        <v>90</v>
      </c>
      <c r="C28" s="11" t="s">
        <v>92</v>
      </c>
      <c r="D28" s="11" t="s">
        <v>93</v>
      </c>
      <c r="E28" s="9">
        <v>40</v>
      </c>
      <c r="F28" s="11" t="s">
        <v>94</v>
      </c>
      <c r="G28" s="11" t="s">
        <v>34</v>
      </c>
      <c r="H28" s="55">
        <v>42568</v>
      </c>
      <c r="I28" s="16">
        <v>18</v>
      </c>
      <c r="J28" s="17">
        <f t="shared" si="0"/>
        <v>3547.3333333333335</v>
      </c>
      <c r="K28" s="17">
        <f t="shared" si="1"/>
        <v>63852</v>
      </c>
      <c r="L28" s="18"/>
      <c r="M28" s="18">
        <f t="shared" si="2"/>
        <v>0</v>
      </c>
    </row>
    <row r="29" spans="1:13">
      <c r="A29" s="196"/>
      <c r="B29" s="197"/>
      <c r="C29" s="10">
        <v>70734598</v>
      </c>
      <c r="D29" s="11" t="s">
        <v>96</v>
      </c>
      <c r="E29" s="9">
        <v>8</v>
      </c>
      <c r="F29" s="9">
        <v>8</v>
      </c>
      <c r="G29" s="11" t="s">
        <v>34</v>
      </c>
      <c r="H29" s="55">
        <v>3587</v>
      </c>
      <c r="I29" s="23">
        <v>18</v>
      </c>
      <c r="J29" s="17">
        <f t="shared" si="0"/>
        <v>298.91666666666669</v>
      </c>
      <c r="K29" s="17">
        <f t="shared" si="1"/>
        <v>5380.5</v>
      </c>
      <c r="L29" s="18"/>
      <c r="M29" s="18">
        <f t="shared" si="2"/>
        <v>0</v>
      </c>
    </row>
    <row r="30" spans="1:13" ht="26.4">
      <c r="A30" s="9">
        <v>13</v>
      </c>
      <c r="B30" s="14" t="s">
        <v>97</v>
      </c>
      <c r="C30" s="27">
        <v>1357096</v>
      </c>
      <c r="D30" s="27" t="s">
        <v>99</v>
      </c>
      <c r="E30" s="27">
        <v>90</v>
      </c>
      <c r="F30" s="27">
        <v>111</v>
      </c>
      <c r="G30" s="27" t="s">
        <v>40</v>
      </c>
      <c r="H30" s="55">
        <v>195140</v>
      </c>
      <c r="I30" s="16">
        <v>18</v>
      </c>
      <c r="J30" s="17">
        <f t="shared" si="0"/>
        <v>16261.666666666666</v>
      </c>
      <c r="K30" s="17">
        <f t="shared" si="1"/>
        <v>292710</v>
      </c>
      <c r="L30" s="18"/>
      <c r="M30" s="18">
        <f t="shared" si="2"/>
        <v>0</v>
      </c>
    </row>
    <row r="31" spans="1:13" ht="26.4">
      <c r="A31" s="9">
        <v>14</v>
      </c>
      <c r="B31" s="36" t="s">
        <v>100</v>
      </c>
      <c r="C31" s="9">
        <v>1355388</v>
      </c>
      <c r="D31" s="9" t="s">
        <v>102</v>
      </c>
      <c r="E31" s="9">
        <v>63</v>
      </c>
      <c r="F31" s="9">
        <v>63</v>
      </c>
      <c r="G31" s="9" t="s">
        <v>40</v>
      </c>
      <c r="H31" s="55">
        <v>40346.32</v>
      </c>
      <c r="I31" s="23">
        <v>18</v>
      </c>
      <c r="J31" s="17">
        <f t="shared" si="0"/>
        <v>3362.1933333333332</v>
      </c>
      <c r="K31" s="17">
        <f t="shared" si="1"/>
        <v>60519.479999999996</v>
      </c>
      <c r="L31" s="18"/>
      <c r="M31" s="18">
        <f t="shared" si="2"/>
        <v>0</v>
      </c>
    </row>
    <row r="32" spans="1:13" ht="52.8">
      <c r="A32" s="200">
        <v>15</v>
      </c>
      <c r="B32" s="38" t="s">
        <v>103</v>
      </c>
      <c r="C32" s="39">
        <v>7268159</v>
      </c>
      <c r="D32" s="17" t="s">
        <v>105</v>
      </c>
      <c r="E32" s="17" t="s">
        <v>106</v>
      </c>
      <c r="F32" s="17" t="s">
        <v>107</v>
      </c>
      <c r="G32" s="17" t="s">
        <v>34</v>
      </c>
      <c r="H32" s="55">
        <v>23423</v>
      </c>
      <c r="I32" s="16">
        <v>18</v>
      </c>
      <c r="J32" s="17">
        <f t="shared" si="0"/>
        <v>1951.9166666666667</v>
      </c>
      <c r="K32" s="17">
        <f t="shared" si="1"/>
        <v>35134.5</v>
      </c>
      <c r="L32" s="18"/>
      <c r="M32" s="18">
        <f t="shared" si="2"/>
        <v>0</v>
      </c>
    </row>
    <row r="33" spans="1:13" ht="52.8">
      <c r="A33" s="200"/>
      <c r="B33" s="40" t="s">
        <v>108</v>
      </c>
      <c r="C33" s="39">
        <v>10568563</v>
      </c>
      <c r="D33" s="41" t="s">
        <v>110</v>
      </c>
      <c r="E33" s="41" t="s">
        <v>111</v>
      </c>
      <c r="F33" s="41" t="s">
        <v>112</v>
      </c>
      <c r="G33" s="41" t="s">
        <v>34</v>
      </c>
      <c r="H33" s="55">
        <v>9452</v>
      </c>
      <c r="I33" s="23">
        <v>18</v>
      </c>
      <c r="J33" s="17">
        <f t="shared" si="0"/>
        <v>787.66666666666663</v>
      </c>
      <c r="K33" s="17">
        <f t="shared" si="1"/>
        <v>14178</v>
      </c>
      <c r="L33" s="18"/>
      <c r="M33" s="18">
        <f t="shared" si="2"/>
        <v>0</v>
      </c>
    </row>
    <row r="34" spans="1:13">
      <c r="A34" s="200"/>
      <c r="B34" s="202" t="s">
        <v>113</v>
      </c>
      <c r="C34" s="12" t="s">
        <v>115</v>
      </c>
      <c r="D34" s="15" t="s">
        <v>116</v>
      </c>
      <c r="E34" s="15" t="s">
        <v>117</v>
      </c>
      <c r="F34" s="15" t="s">
        <v>117</v>
      </c>
      <c r="G34" s="15" t="s">
        <v>34</v>
      </c>
      <c r="H34" s="55">
        <v>3151</v>
      </c>
      <c r="I34" s="16">
        <v>18</v>
      </c>
      <c r="J34" s="17">
        <f t="shared" si="0"/>
        <v>262.58333333333331</v>
      </c>
      <c r="K34" s="17">
        <f t="shared" si="1"/>
        <v>4726.5</v>
      </c>
      <c r="L34" s="18"/>
      <c r="M34" s="18">
        <f t="shared" si="2"/>
        <v>0</v>
      </c>
    </row>
    <row r="35" spans="1:13">
      <c r="A35" s="200"/>
      <c r="B35" s="202"/>
      <c r="C35" s="15">
        <v>29744037</v>
      </c>
      <c r="D35" s="15" t="s">
        <v>119</v>
      </c>
      <c r="E35" s="15" t="s">
        <v>120</v>
      </c>
      <c r="F35" s="15" t="s">
        <v>120</v>
      </c>
      <c r="G35" s="15" t="s">
        <v>34</v>
      </c>
      <c r="H35" s="55">
        <v>2445</v>
      </c>
      <c r="I35" s="23">
        <v>18</v>
      </c>
      <c r="J35" s="17">
        <f t="shared" si="0"/>
        <v>203.75</v>
      </c>
      <c r="K35" s="17">
        <f t="shared" si="1"/>
        <v>3667.5</v>
      </c>
      <c r="L35" s="18"/>
      <c r="M35" s="18">
        <f t="shared" si="2"/>
        <v>0</v>
      </c>
    </row>
    <row r="36" spans="1:13">
      <c r="A36" s="200"/>
      <c r="B36" s="202"/>
      <c r="C36" s="15">
        <v>29744052</v>
      </c>
      <c r="D36" s="15" t="s">
        <v>122</v>
      </c>
      <c r="E36" s="15" t="s">
        <v>120</v>
      </c>
      <c r="F36" s="15" t="s">
        <v>123</v>
      </c>
      <c r="G36" s="15" t="s">
        <v>34</v>
      </c>
      <c r="H36" s="55">
        <v>2412</v>
      </c>
      <c r="I36" s="16">
        <v>18</v>
      </c>
      <c r="J36" s="17">
        <f t="shared" ref="J36:J60" si="3">H36/12</f>
        <v>201</v>
      </c>
      <c r="K36" s="17">
        <f t="shared" si="1"/>
        <v>3618</v>
      </c>
      <c r="L36" s="18"/>
      <c r="M36" s="18">
        <f t="shared" si="2"/>
        <v>0</v>
      </c>
    </row>
    <row r="37" spans="1:13">
      <c r="A37" s="200"/>
      <c r="B37" s="202"/>
      <c r="C37" s="15">
        <v>29744032</v>
      </c>
      <c r="D37" s="15" t="s">
        <v>125</v>
      </c>
      <c r="E37" s="15" t="s">
        <v>120</v>
      </c>
      <c r="F37" s="15" t="s">
        <v>120</v>
      </c>
      <c r="G37" s="15" t="s">
        <v>34</v>
      </c>
      <c r="H37" s="55">
        <v>420</v>
      </c>
      <c r="I37" s="23">
        <v>18</v>
      </c>
      <c r="J37" s="17">
        <f t="shared" si="3"/>
        <v>35</v>
      </c>
      <c r="K37" s="17">
        <f t="shared" si="1"/>
        <v>630</v>
      </c>
      <c r="L37" s="18"/>
      <c r="M37" s="18">
        <f t="shared" si="2"/>
        <v>0</v>
      </c>
    </row>
    <row r="38" spans="1:13">
      <c r="A38" s="200"/>
      <c r="B38" s="202"/>
      <c r="C38" s="15">
        <v>29744057</v>
      </c>
      <c r="D38" s="15" t="s">
        <v>127</v>
      </c>
      <c r="E38" s="15" t="s">
        <v>120</v>
      </c>
      <c r="F38" s="15" t="s">
        <v>123</v>
      </c>
      <c r="G38" s="15" t="s">
        <v>34</v>
      </c>
      <c r="H38" s="55">
        <v>3130</v>
      </c>
      <c r="I38" s="16">
        <v>18</v>
      </c>
      <c r="J38" s="17">
        <f t="shared" si="3"/>
        <v>260.83333333333331</v>
      </c>
      <c r="K38" s="17">
        <f t="shared" si="1"/>
        <v>4695</v>
      </c>
      <c r="L38" s="18"/>
      <c r="M38" s="18">
        <f t="shared" si="2"/>
        <v>0</v>
      </c>
    </row>
    <row r="39" spans="1:13">
      <c r="A39" s="200"/>
      <c r="B39" s="202"/>
      <c r="C39" s="12" t="s">
        <v>129</v>
      </c>
      <c r="D39" s="15" t="s">
        <v>130</v>
      </c>
      <c r="E39" s="15" t="s">
        <v>120</v>
      </c>
      <c r="F39" s="15" t="s">
        <v>120</v>
      </c>
      <c r="G39" s="15" t="s">
        <v>34</v>
      </c>
      <c r="H39" s="55">
        <v>695</v>
      </c>
      <c r="I39" s="23">
        <v>18</v>
      </c>
      <c r="J39" s="17">
        <f t="shared" si="3"/>
        <v>57.916666666666664</v>
      </c>
      <c r="K39" s="17">
        <f t="shared" si="1"/>
        <v>1042.5</v>
      </c>
      <c r="L39" s="18"/>
      <c r="M39" s="18">
        <f t="shared" si="2"/>
        <v>0</v>
      </c>
    </row>
    <row r="40" spans="1:13">
      <c r="A40" s="200"/>
      <c r="B40" s="202"/>
      <c r="C40" s="12" t="s">
        <v>132</v>
      </c>
      <c r="D40" s="15" t="s">
        <v>133</v>
      </c>
      <c r="E40" s="15" t="s">
        <v>134</v>
      </c>
      <c r="F40" s="15" t="s">
        <v>134</v>
      </c>
      <c r="G40" s="15" t="s">
        <v>34</v>
      </c>
      <c r="H40" s="55">
        <v>357</v>
      </c>
      <c r="I40" s="16">
        <v>18</v>
      </c>
      <c r="J40" s="17">
        <f t="shared" si="3"/>
        <v>29.75</v>
      </c>
      <c r="K40" s="17">
        <f t="shared" si="1"/>
        <v>535.5</v>
      </c>
      <c r="L40" s="18"/>
      <c r="M40" s="18">
        <f t="shared" si="2"/>
        <v>0</v>
      </c>
    </row>
    <row r="41" spans="1:13" ht="15" customHeight="1">
      <c r="A41" s="200">
        <v>16</v>
      </c>
      <c r="B41" s="201" t="s">
        <v>135</v>
      </c>
      <c r="C41" s="27">
        <v>8638709</v>
      </c>
      <c r="D41" s="27" t="s">
        <v>137</v>
      </c>
      <c r="E41" s="27">
        <v>32</v>
      </c>
      <c r="F41" s="27">
        <v>32</v>
      </c>
      <c r="G41" s="27" t="s">
        <v>34</v>
      </c>
      <c r="H41" s="55">
        <v>43188</v>
      </c>
      <c r="I41" s="23">
        <v>18</v>
      </c>
      <c r="J41" s="17">
        <f t="shared" si="3"/>
        <v>3599</v>
      </c>
      <c r="K41" s="17">
        <f t="shared" si="1"/>
        <v>64782</v>
      </c>
      <c r="L41" s="18"/>
      <c r="M41" s="18">
        <f t="shared" si="2"/>
        <v>0</v>
      </c>
    </row>
    <row r="42" spans="1:13">
      <c r="A42" s="200"/>
      <c r="B42" s="201"/>
      <c r="C42" s="27">
        <v>12614719</v>
      </c>
      <c r="D42" s="27" t="s">
        <v>138</v>
      </c>
      <c r="E42" s="27">
        <v>30</v>
      </c>
      <c r="F42" s="27">
        <v>30</v>
      </c>
      <c r="G42" s="27" t="s">
        <v>28</v>
      </c>
      <c r="H42" s="55">
        <v>14930</v>
      </c>
      <c r="I42" s="16">
        <v>18</v>
      </c>
      <c r="J42" s="17">
        <f t="shared" si="3"/>
        <v>1244.1666666666667</v>
      </c>
      <c r="K42" s="17">
        <f t="shared" si="1"/>
        <v>22395</v>
      </c>
      <c r="L42" s="18"/>
      <c r="M42" s="18">
        <f t="shared" si="2"/>
        <v>0</v>
      </c>
    </row>
    <row r="43" spans="1:13">
      <c r="A43" s="200"/>
      <c r="B43" s="201"/>
      <c r="C43" s="27">
        <v>12646857</v>
      </c>
      <c r="D43" s="27" t="s">
        <v>139</v>
      </c>
      <c r="E43" s="27">
        <v>11</v>
      </c>
      <c r="F43" s="27">
        <v>11</v>
      </c>
      <c r="G43" s="27" t="s">
        <v>34</v>
      </c>
      <c r="H43" s="55">
        <v>21</v>
      </c>
      <c r="I43" s="23">
        <v>18</v>
      </c>
      <c r="J43" s="17">
        <f t="shared" si="3"/>
        <v>1.75</v>
      </c>
      <c r="K43" s="17">
        <f t="shared" si="1"/>
        <v>31.5</v>
      </c>
      <c r="L43" s="18"/>
      <c r="M43" s="18">
        <f t="shared" si="2"/>
        <v>0</v>
      </c>
    </row>
    <row r="44" spans="1:13" ht="25.5" customHeight="1">
      <c r="A44" s="200">
        <v>17</v>
      </c>
      <c r="B44" s="201" t="s">
        <v>140</v>
      </c>
      <c r="C44" s="15" t="s">
        <v>142</v>
      </c>
      <c r="D44" s="15" t="s">
        <v>143</v>
      </c>
      <c r="E44" s="15">
        <v>33</v>
      </c>
      <c r="F44" s="15">
        <v>33</v>
      </c>
      <c r="G44" s="15" t="s">
        <v>34</v>
      </c>
      <c r="H44" s="167">
        <v>21817</v>
      </c>
      <c r="I44" s="16">
        <v>18</v>
      </c>
      <c r="J44" s="17">
        <f t="shared" si="3"/>
        <v>1818.0833333333333</v>
      </c>
      <c r="K44" s="17">
        <f t="shared" si="1"/>
        <v>32725.5</v>
      </c>
      <c r="L44" s="18"/>
      <c r="M44" s="18">
        <f t="shared" si="2"/>
        <v>0</v>
      </c>
    </row>
    <row r="45" spans="1:13" ht="25.5" customHeight="1">
      <c r="A45" s="200"/>
      <c r="B45" s="201"/>
      <c r="C45" s="15" t="s">
        <v>145</v>
      </c>
      <c r="D45" s="15" t="s">
        <v>146</v>
      </c>
      <c r="E45" s="15">
        <v>15</v>
      </c>
      <c r="F45" s="15">
        <v>15</v>
      </c>
      <c r="G45" s="15" t="s">
        <v>34</v>
      </c>
      <c r="H45" s="167">
        <v>10491</v>
      </c>
      <c r="I45" s="23">
        <v>18</v>
      </c>
      <c r="J45" s="17">
        <f t="shared" si="3"/>
        <v>874.25</v>
      </c>
      <c r="K45" s="17">
        <f t="shared" si="1"/>
        <v>15736.5</v>
      </c>
      <c r="L45" s="18"/>
      <c r="M45" s="18">
        <f t="shared" si="2"/>
        <v>0</v>
      </c>
    </row>
    <row r="46" spans="1:13" ht="15" customHeight="1">
      <c r="A46" s="200">
        <v>18</v>
      </c>
      <c r="B46" s="201" t="s">
        <v>147</v>
      </c>
      <c r="C46" s="27">
        <v>4014340</v>
      </c>
      <c r="D46" s="27" t="s">
        <v>149</v>
      </c>
      <c r="E46" s="27">
        <v>40</v>
      </c>
      <c r="F46" s="27">
        <v>40</v>
      </c>
      <c r="G46" s="27" t="s">
        <v>150</v>
      </c>
      <c r="H46" s="55">
        <v>24938</v>
      </c>
      <c r="I46" s="16">
        <v>18</v>
      </c>
      <c r="J46" s="17">
        <f t="shared" si="3"/>
        <v>2078.1666666666665</v>
      </c>
      <c r="K46" s="17">
        <f t="shared" si="1"/>
        <v>37407</v>
      </c>
      <c r="L46" s="18"/>
      <c r="M46" s="18">
        <f t="shared" si="2"/>
        <v>0</v>
      </c>
    </row>
    <row r="47" spans="1:13" ht="34.5" customHeight="1">
      <c r="A47" s="207"/>
      <c r="B47" s="207"/>
      <c r="C47" s="42" t="s">
        <v>151</v>
      </c>
      <c r="D47" s="27" t="s">
        <v>152</v>
      </c>
      <c r="E47" s="43">
        <v>6.1</v>
      </c>
      <c r="F47" s="43">
        <v>6.1</v>
      </c>
      <c r="G47" s="27" t="s">
        <v>34</v>
      </c>
      <c r="H47" s="55">
        <v>55864</v>
      </c>
      <c r="I47" s="23">
        <v>18</v>
      </c>
      <c r="J47" s="17">
        <f t="shared" si="3"/>
        <v>4655.333333333333</v>
      </c>
      <c r="K47" s="17">
        <f t="shared" si="1"/>
        <v>83796</v>
      </c>
      <c r="L47" s="18"/>
      <c r="M47" s="18">
        <f t="shared" si="2"/>
        <v>0</v>
      </c>
    </row>
    <row r="48" spans="1:13" ht="66">
      <c r="A48" s="27">
        <v>19</v>
      </c>
      <c r="B48" s="44" t="s">
        <v>153</v>
      </c>
      <c r="C48" s="42" t="s">
        <v>155</v>
      </c>
      <c r="D48" s="27" t="s">
        <v>156</v>
      </c>
      <c r="E48" s="27">
        <v>30</v>
      </c>
      <c r="F48" s="27">
        <v>91</v>
      </c>
      <c r="G48" s="27" t="s">
        <v>40</v>
      </c>
      <c r="H48" s="55">
        <v>20396</v>
      </c>
      <c r="I48" s="16">
        <v>18</v>
      </c>
      <c r="J48" s="17">
        <f t="shared" si="3"/>
        <v>1699.6666666666667</v>
      </c>
      <c r="K48" s="17">
        <f t="shared" si="1"/>
        <v>30594</v>
      </c>
      <c r="L48" s="18"/>
      <c r="M48" s="18">
        <f t="shared" si="2"/>
        <v>0</v>
      </c>
    </row>
    <row r="49" spans="1:13" ht="27">
      <c r="A49" s="10">
        <v>20</v>
      </c>
      <c r="B49" s="45" t="s">
        <v>157</v>
      </c>
      <c r="C49" s="46" t="s">
        <v>159</v>
      </c>
      <c r="D49" s="46" t="s">
        <v>160</v>
      </c>
      <c r="E49" s="46">
        <v>40</v>
      </c>
      <c r="F49" s="46">
        <v>40</v>
      </c>
      <c r="G49" s="46" t="s">
        <v>34</v>
      </c>
      <c r="H49" s="149">
        <v>48500</v>
      </c>
      <c r="I49" s="23">
        <v>18</v>
      </c>
      <c r="J49" s="17">
        <f t="shared" si="3"/>
        <v>4041.6666666666665</v>
      </c>
      <c r="K49" s="17">
        <f t="shared" si="1"/>
        <v>72750</v>
      </c>
      <c r="L49" s="18"/>
      <c r="M49" s="18">
        <f t="shared" si="2"/>
        <v>0</v>
      </c>
    </row>
    <row r="50" spans="1:13" ht="27">
      <c r="A50" s="26">
        <v>21</v>
      </c>
      <c r="B50" s="45" t="s">
        <v>161</v>
      </c>
      <c r="C50" s="46" t="s">
        <v>163</v>
      </c>
      <c r="D50" s="46" t="s">
        <v>164</v>
      </c>
      <c r="E50" s="46">
        <v>40</v>
      </c>
      <c r="F50" s="46">
        <v>40</v>
      </c>
      <c r="G50" s="46" t="s">
        <v>34</v>
      </c>
      <c r="H50" s="149">
        <v>24500</v>
      </c>
      <c r="I50" s="16">
        <v>18</v>
      </c>
      <c r="J50" s="17">
        <f t="shared" si="3"/>
        <v>2041.6666666666667</v>
      </c>
      <c r="K50" s="17">
        <f t="shared" si="1"/>
        <v>36750</v>
      </c>
      <c r="L50" s="18"/>
      <c r="M50" s="18">
        <f t="shared" si="2"/>
        <v>0</v>
      </c>
    </row>
    <row r="51" spans="1:13" ht="27">
      <c r="A51" s="26">
        <v>22</v>
      </c>
      <c r="B51" s="29" t="s">
        <v>165</v>
      </c>
      <c r="C51" s="10" t="s">
        <v>167</v>
      </c>
      <c r="D51" s="10" t="s">
        <v>168</v>
      </c>
      <c r="E51" s="10">
        <v>26</v>
      </c>
      <c r="F51" s="10">
        <v>26</v>
      </c>
      <c r="G51" s="10" t="s">
        <v>34</v>
      </c>
      <c r="H51" s="55">
        <v>20867</v>
      </c>
      <c r="I51" s="23">
        <v>18</v>
      </c>
      <c r="J51" s="17">
        <f t="shared" si="3"/>
        <v>1738.9166666666667</v>
      </c>
      <c r="K51" s="17">
        <f t="shared" si="1"/>
        <v>31300.5</v>
      </c>
      <c r="L51" s="18"/>
      <c r="M51" s="18">
        <f t="shared" si="2"/>
        <v>0</v>
      </c>
    </row>
    <row r="52" spans="1:13" ht="39.6">
      <c r="A52" s="47">
        <v>23</v>
      </c>
      <c r="B52" s="48" t="s">
        <v>169</v>
      </c>
      <c r="C52" s="49">
        <v>7906541</v>
      </c>
      <c r="D52" s="49" t="s">
        <v>171</v>
      </c>
      <c r="E52" s="49">
        <v>49.5</v>
      </c>
      <c r="F52" s="49">
        <v>49.5</v>
      </c>
      <c r="G52" s="49" t="s">
        <v>34</v>
      </c>
      <c r="H52" s="84">
        <v>21049.7</v>
      </c>
      <c r="I52" s="16">
        <v>18</v>
      </c>
      <c r="J52" s="17">
        <f t="shared" si="3"/>
        <v>1754.1416666666667</v>
      </c>
      <c r="K52" s="17">
        <f t="shared" si="1"/>
        <v>31574.55</v>
      </c>
      <c r="L52" s="18"/>
      <c r="M52" s="18">
        <f t="shared" si="2"/>
        <v>0</v>
      </c>
    </row>
    <row r="53" spans="1:13" ht="40.200000000000003">
      <c r="A53" s="26">
        <v>24</v>
      </c>
      <c r="B53" s="29" t="s">
        <v>172</v>
      </c>
      <c r="C53" s="9">
        <v>21329894</v>
      </c>
      <c r="D53" s="26" t="s">
        <v>174</v>
      </c>
      <c r="E53" s="9">
        <v>16</v>
      </c>
      <c r="F53" s="9">
        <v>16</v>
      </c>
      <c r="G53" s="9" t="s">
        <v>34</v>
      </c>
      <c r="H53" s="55">
        <v>9500</v>
      </c>
      <c r="I53" s="23">
        <v>18</v>
      </c>
      <c r="J53" s="17">
        <f t="shared" si="3"/>
        <v>791.66666666666663</v>
      </c>
      <c r="K53" s="17">
        <f t="shared" si="1"/>
        <v>14250</v>
      </c>
      <c r="L53" s="18"/>
      <c r="M53" s="18">
        <f t="shared" si="2"/>
        <v>0</v>
      </c>
    </row>
    <row r="54" spans="1:13">
      <c r="A54" s="200">
        <v>25</v>
      </c>
      <c r="B54" s="202" t="s">
        <v>175</v>
      </c>
      <c r="C54" s="27" t="s">
        <v>177</v>
      </c>
      <c r="D54" s="27" t="s">
        <v>178</v>
      </c>
      <c r="E54" s="27">
        <v>18</v>
      </c>
      <c r="F54" s="27">
        <v>18</v>
      </c>
      <c r="G54" s="27" t="s">
        <v>28</v>
      </c>
      <c r="H54" s="55">
        <v>53524</v>
      </c>
      <c r="I54" s="16">
        <v>18</v>
      </c>
      <c r="J54" s="17">
        <f t="shared" si="3"/>
        <v>4460.333333333333</v>
      </c>
      <c r="K54" s="17">
        <f t="shared" si="1"/>
        <v>80286</v>
      </c>
      <c r="L54" s="18"/>
      <c r="M54" s="18">
        <f t="shared" si="2"/>
        <v>0</v>
      </c>
    </row>
    <row r="55" spans="1:13">
      <c r="A55" s="200"/>
      <c r="B55" s="202"/>
      <c r="C55" s="27" t="s">
        <v>180</v>
      </c>
      <c r="D55" s="27" t="s">
        <v>181</v>
      </c>
      <c r="E55" s="27">
        <v>1</v>
      </c>
      <c r="F55" s="27">
        <v>1</v>
      </c>
      <c r="G55" s="27" t="s">
        <v>34</v>
      </c>
      <c r="H55" s="55">
        <v>1242</v>
      </c>
      <c r="I55" s="23">
        <v>18</v>
      </c>
      <c r="J55" s="17">
        <f t="shared" si="3"/>
        <v>103.5</v>
      </c>
      <c r="K55" s="17">
        <f t="shared" si="1"/>
        <v>1863</v>
      </c>
      <c r="L55" s="18"/>
      <c r="M55" s="18">
        <f t="shared" si="2"/>
        <v>0</v>
      </c>
    </row>
    <row r="56" spans="1:13">
      <c r="A56" s="200"/>
      <c r="B56" s="202"/>
      <c r="C56" s="42" t="s">
        <v>183</v>
      </c>
      <c r="D56" s="27" t="s">
        <v>184</v>
      </c>
      <c r="E56" s="27">
        <v>60</v>
      </c>
      <c r="F56" s="27">
        <v>60</v>
      </c>
      <c r="G56" s="27" t="s">
        <v>185</v>
      </c>
      <c r="H56" s="55">
        <v>100562</v>
      </c>
      <c r="I56" s="16">
        <v>18</v>
      </c>
      <c r="J56" s="17">
        <f t="shared" si="3"/>
        <v>8380.1666666666661</v>
      </c>
      <c r="K56" s="17">
        <f t="shared" si="1"/>
        <v>150843</v>
      </c>
      <c r="L56" s="18"/>
      <c r="M56" s="18">
        <f t="shared" si="2"/>
        <v>0</v>
      </c>
    </row>
    <row r="57" spans="1:13">
      <c r="A57" s="200"/>
      <c r="B57" s="202"/>
      <c r="C57" s="27" t="s">
        <v>187</v>
      </c>
      <c r="D57" s="27" t="s">
        <v>188</v>
      </c>
      <c r="E57" s="27">
        <v>20</v>
      </c>
      <c r="F57" s="27">
        <v>20</v>
      </c>
      <c r="G57" s="27" t="s">
        <v>34</v>
      </c>
      <c r="H57" s="55">
        <v>27009</v>
      </c>
      <c r="I57" s="23">
        <v>18</v>
      </c>
      <c r="J57" s="17">
        <f t="shared" si="3"/>
        <v>2250.75</v>
      </c>
      <c r="K57" s="17">
        <f t="shared" si="1"/>
        <v>40513.5</v>
      </c>
      <c r="L57" s="18"/>
      <c r="M57" s="18">
        <f t="shared" si="2"/>
        <v>0</v>
      </c>
    </row>
    <row r="58" spans="1:13" ht="39.6">
      <c r="A58" s="26">
        <v>26</v>
      </c>
      <c r="B58" s="14" t="s">
        <v>189</v>
      </c>
      <c r="C58" s="26">
        <v>3218842</v>
      </c>
      <c r="D58" s="26" t="s">
        <v>191</v>
      </c>
      <c r="E58" s="26">
        <v>20</v>
      </c>
      <c r="F58" s="26">
        <v>20</v>
      </c>
      <c r="G58" s="26" t="s">
        <v>34</v>
      </c>
      <c r="H58" s="55">
        <v>27500</v>
      </c>
      <c r="I58" s="16">
        <v>18</v>
      </c>
      <c r="J58" s="17">
        <f t="shared" si="3"/>
        <v>2291.6666666666665</v>
      </c>
      <c r="K58" s="17">
        <f t="shared" si="1"/>
        <v>41250</v>
      </c>
      <c r="L58" s="18"/>
      <c r="M58" s="18">
        <f t="shared" si="2"/>
        <v>0</v>
      </c>
    </row>
    <row r="59" spans="1:13" ht="26.4">
      <c r="A59" s="26">
        <v>27</v>
      </c>
      <c r="B59" s="14" t="s">
        <v>192</v>
      </c>
      <c r="C59" s="26">
        <v>12592602</v>
      </c>
      <c r="D59" s="15" t="s">
        <v>194</v>
      </c>
      <c r="E59" s="26">
        <v>36.4</v>
      </c>
      <c r="F59" s="26">
        <v>36.4</v>
      </c>
      <c r="G59" s="26" t="s">
        <v>34</v>
      </c>
      <c r="H59" s="55">
        <v>25752</v>
      </c>
      <c r="I59" s="23">
        <v>18</v>
      </c>
      <c r="J59" s="17">
        <f t="shared" si="3"/>
        <v>2146</v>
      </c>
      <c r="K59" s="17">
        <f t="shared" si="1"/>
        <v>38628</v>
      </c>
      <c r="L59" s="18"/>
      <c r="M59" s="18">
        <f t="shared" si="2"/>
        <v>0</v>
      </c>
    </row>
    <row r="60" spans="1:13" ht="52.8">
      <c r="A60" s="26">
        <v>28</v>
      </c>
      <c r="B60" s="44" t="s">
        <v>195</v>
      </c>
      <c r="C60" s="25" t="s">
        <v>197</v>
      </c>
      <c r="D60" s="26" t="s">
        <v>198</v>
      </c>
      <c r="E60" s="26">
        <v>18</v>
      </c>
      <c r="F60" s="26">
        <v>18</v>
      </c>
      <c r="G60" s="26" t="s">
        <v>40</v>
      </c>
      <c r="H60" s="192">
        <v>9850</v>
      </c>
      <c r="I60" s="9">
        <v>6</v>
      </c>
      <c r="J60" s="17">
        <f t="shared" si="3"/>
        <v>820.83333333333337</v>
      </c>
      <c r="K60" s="17">
        <f t="shared" si="1"/>
        <v>4925</v>
      </c>
      <c r="L60" s="18"/>
      <c r="M60" s="18">
        <f t="shared" si="2"/>
        <v>0</v>
      </c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1"/>
      <c r="L61" s="51"/>
      <c r="M61" s="51">
        <f t="shared" si="2"/>
        <v>0</v>
      </c>
    </row>
    <row r="62" spans="1:13" ht="15" thickBo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1"/>
      <c r="M62" s="51"/>
    </row>
    <row r="63" spans="1:13" ht="15" thickBot="1">
      <c r="A63" s="50"/>
      <c r="B63" s="50"/>
      <c r="C63" s="50"/>
      <c r="D63" s="50"/>
      <c r="E63" s="50"/>
      <c r="F63" s="50"/>
      <c r="G63" s="50"/>
      <c r="H63" s="50"/>
      <c r="I63" s="50"/>
      <c r="J63" s="50" t="s">
        <v>200</v>
      </c>
      <c r="K63" s="52">
        <f>SUM(K4:K62)</f>
        <v>2813461.9474999998</v>
      </c>
      <c r="L63" s="53"/>
      <c r="M63" s="54">
        <f>SUM(M4:M62)</f>
        <v>0</v>
      </c>
    </row>
    <row r="64" spans="1:13">
      <c r="L64" s="205" t="s">
        <v>201</v>
      </c>
      <c r="M64" s="205"/>
    </row>
    <row r="65" spans="1:13">
      <c r="L65" s="205"/>
      <c r="M65" s="205"/>
    </row>
    <row r="66" spans="1:13">
      <c r="A66" s="206" t="s">
        <v>202</v>
      </c>
      <c r="B66" s="206"/>
      <c r="C66" s="206"/>
      <c r="D66" s="206"/>
      <c r="E66" s="206"/>
      <c r="F66" s="206"/>
      <c r="G66" s="206"/>
      <c r="H66" s="206"/>
    </row>
  </sheetData>
  <mergeCells count="34">
    <mergeCell ref="A66:H66"/>
    <mergeCell ref="A46:A47"/>
    <mergeCell ref="B46:B47"/>
    <mergeCell ref="A54:A57"/>
    <mergeCell ref="B54:B57"/>
    <mergeCell ref="L64:M65"/>
    <mergeCell ref="A41:A43"/>
    <mergeCell ref="B41:B43"/>
    <mergeCell ref="A44:A45"/>
    <mergeCell ref="B44:B45"/>
    <mergeCell ref="A32:A40"/>
    <mergeCell ref="B34:B40"/>
    <mergeCell ref="A14:A15"/>
    <mergeCell ref="B14:B15"/>
    <mergeCell ref="A17:A18"/>
    <mergeCell ref="B17:B18"/>
    <mergeCell ref="A19:A25"/>
    <mergeCell ref="B19:B25"/>
    <mergeCell ref="A28:A29"/>
    <mergeCell ref="B28:B29"/>
    <mergeCell ref="A8:A10"/>
    <mergeCell ref="B8:B10"/>
    <mergeCell ref="A11:A13"/>
    <mergeCell ref="B11:B13"/>
    <mergeCell ref="I1:I2"/>
    <mergeCell ref="L1:L2"/>
    <mergeCell ref="A6:A7"/>
    <mergeCell ref="B6:B7"/>
    <mergeCell ref="C1:C2"/>
    <mergeCell ref="D1:D2"/>
    <mergeCell ref="E1:E2"/>
    <mergeCell ref="F1:F2"/>
    <mergeCell ref="G1:G2"/>
    <mergeCell ref="H1:H2"/>
  </mergeCells>
  <pageMargins left="0.39370078740157483" right="0.39370078740157483" top="0.70833333333333337" bottom="0.47244094488188981" header="0.31496062992125984" footer="0.31496062992125984"/>
  <pageSetup paperSize="9" orientation="landscape" verticalDpi="0" r:id="rId1"/>
  <headerFooter>
    <oddHeader>&amp;CFORMULARZ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1"/>
  <sheetViews>
    <sheetView zoomScaleNormal="100" workbookViewId="0">
      <selection activeCell="N3" sqref="N3"/>
    </sheetView>
  </sheetViews>
  <sheetFormatPr defaultRowHeight="14.4"/>
  <cols>
    <col min="1" max="1" width="4.109375" style="161" customWidth="1"/>
    <col min="2" max="2" width="25.33203125" style="161" customWidth="1"/>
    <col min="3" max="3" width="15.6640625" style="161" customWidth="1"/>
    <col min="4" max="4" width="11.6640625" style="161" customWidth="1"/>
    <col min="5" max="5" width="11.88671875" style="161" customWidth="1"/>
    <col min="6" max="6" width="17" style="161" customWidth="1"/>
    <col min="7" max="7" width="17.33203125" style="161" customWidth="1"/>
    <col min="8" max="9" width="7" style="161" customWidth="1"/>
    <col min="10" max="10" width="6.109375" style="161" customWidth="1"/>
    <col min="11" max="11" width="10.33203125" style="161" customWidth="1"/>
    <col min="12" max="12" width="11.88671875" style="161" customWidth="1"/>
    <col min="13" max="13" width="6.33203125" style="161" customWidth="1"/>
    <col min="14" max="14" width="10" style="161" customWidth="1"/>
    <col min="15" max="15" width="11.5546875" style="161" customWidth="1"/>
    <col min="16" max="16" width="12.6640625" style="161" customWidth="1"/>
    <col min="17" max="17" width="11.6640625" style="161" customWidth="1"/>
    <col min="18" max="18" width="6.88671875" style="161" customWidth="1"/>
    <col min="19" max="19" width="9" style="161"/>
    <col min="20" max="20" width="7" style="161" customWidth="1"/>
    <col min="21" max="21" width="9.88671875" style="161" customWidth="1"/>
    <col min="22" max="22" width="12.109375" style="161" customWidth="1"/>
    <col min="23" max="23" width="10.109375" style="161" customWidth="1"/>
    <col min="24" max="24" width="21.109375" customWidth="1"/>
    <col min="25" max="25" width="14.6640625" style="166" customWidth="1"/>
  </cols>
  <sheetData>
    <row r="1" spans="1:25" ht="62.4">
      <c r="A1" s="58" t="s">
        <v>0</v>
      </c>
      <c r="B1" s="59" t="s">
        <v>1</v>
      </c>
      <c r="C1" s="60" t="s">
        <v>2</v>
      </c>
      <c r="D1" s="59" t="s">
        <v>203</v>
      </c>
      <c r="E1" s="59" t="s">
        <v>204</v>
      </c>
      <c r="F1" s="213" t="s">
        <v>3</v>
      </c>
      <c r="G1" s="213" t="s">
        <v>4</v>
      </c>
      <c r="H1" s="213" t="s">
        <v>5</v>
      </c>
      <c r="I1" s="213" t="s">
        <v>6</v>
      </c>
      <c r="J1" s="213" t="s">
        <v>7</v>
      </c>
      <c r="K1" s="217" t="s">
        <v>8</v>
      </c>
      <c r="L1" s="211" t="s">
        <v>9</v>
      </c>
      <c r="M1" s="213" t="s">
        <v>10</v>
      </c>
      <c r="N1" s="61" t="s">
        <v>11</v>
      </c>
      <c r="O1" s="61" t="s">
        <v>12</v>
      </c>
      <c r="P1" s="215" t="s">
        <v>205</v>
      </c>
      <c r="Q1" s="215" t="s">
        <v>206</v>
      </c>
      <c r="R1" s="216" t="s">
        <v>207</v>
      </c>
      <c r="S1" s="216" t="s">
        <v>208</v>
      </c>
      <c r="T1" s="216" t="s">
        <v>209</v>
      </c>
      <c r="U1" s="216" t="s">
        <v>210</v>
      </c>
      <c r="V1" s="219" t="s">
        <v>211</v>
      </c>
      <c r="W1" s="219" t="s">
        <v>212</v>
      </c>
      <c r="X1" s="219"/>
      <c r="Y1" s="223" t="s">
        <v>213</v>
      </c>
    </row>
    <row r="2" spans="1:25">
      <c r="A2" s="62"/>
      <c r="B2" s="208" t="s">
        <v>15</v>
      </c>
      <c r="C2" s="209"/>
      <c r="D2" s="209"/>
      <c r="E2" s="210"/>
      <c r="F2" s="214"/>
      <c r="G2" s="214"/>
      <c r="H2" s="214"/>
      <c r="I2" s="214"/>
      <c r="J2" s="214"/>
      <c r="K2" s="218"/>
      <c r="L2" s="212"/>
      <c r="M2" s="214"/>
      <c r="N2" s="63" t="s">
        <v>16</v>
      </c>
      <c r="O2" s="63" t="s">
        <v>17</v>
      </c>
      <c r="P2" s="215"/>
      <c r="Q2" s="215"/>
      <c r="R2" s="216"/>
      <c r="S2" s="216"/>
      <c r="T2" s="216"/>
      <c r="U2" s="216"/>
      <c r="V2" s="219"/>
      <c r="W2" s="219"/>
      <c r="X2" s="219"/>
      <c r="Y2" s="223"/>
    </row>
    <row r="3" spans="1:25">
      <c r="A3" s="64">
        <v>1</v>
      </c>
      <c r="B3" s="65">
        <v>2</v>
      </c>
      <c r="C3" s="65">
        <v>3</v>
      </c>
      <c r="D3" s="65">
        <v>4</v>
      </c>
      <c r="E3" s="65">
        <v>5</v>
      </c>
      <c r="F3" s="65">
        <v>6</v>
      </c>
      <c r="G3" s="66">
        <v>7</v>
      </c>
      <c r="H3" s="66" t="s">
        <v>19</v>
      </c>
      <c r="I3" s="65">
        <v>9</v>
      </c>
      <c r="J3" s="66">
        <v>10</v>
      </c>
      <c r="K3" s="66">
        <v>11</v>
      </c>
      <c r="L3" s="67" t="s">
        <v>23</v>
      </c>
      <c r="M3" s="67" t="s">
        <v>24</v>
      </c>
      <c r="N3" s="67" t="s">
        <v>214</v>
      </c>
      <c r="O3" s="67" t="s">
        <v>215</v>
      </c>
      <c r="P3" s="67" t="s">
        <v>216</v>
      </c>
      <c r="Q3" s="67" t="s">
        <v>216</v>
      </c>
      <c r="R3" s="68" t="s">
        <v>216</v>
      </c>
      <c r="S3" s="68"/>
      <c r="T3" s="68" t="s">
        <v>217</v>
      </c>
      <c r="U3" s="69" t="s">
        <v>218</v>
      </c>
      <c r="V3" s="70"/>
      <c r="W3" s="71" t="s">
        <v>219</v>
      </c>
      <c r="X3" s="68" t="s">
        <v>220</v>
      </c>
      <c r="Y3" s="77"/>
    </row>
    <row r="4" spans="1:25" ht="39.6">
      <c r="A4" s="72">
        <v>1</v>
      </c>
      <c r="B4" s="73" t="s">
        <v>25</v>
      </c>
      <c r="C4" s="73" t="s">
        <v>26</v>
      </c>
      <c r="D4" s="74" t="s">
        <v>221</v>
      </c>
      <c r="E4" s="75">
        <v>220475342</v>
      </c>
      <c r="F4" s="74">
        <v>3946864</v>
      </c>
      <c r="G4" s="74" t="s">
        <v>27</v>
      </c>
      <c r="H4" s="74">
        <v>28</v>
      </c>
      <c r="I4" s="74">
        <v>28</v>
      </c>
      <c r="J4" s="74" t="s">
        <v>28</v>
      </c>
      <c r="K4" s="55">
        <v>11008</v>
      </c>
      <c r="L4" s="67" t="s">
        <v>29</v>
      </c>
      <c r="M4" s="56">
        <v>18</v>
      </c>
      <c r="N4" s="76">
        <f>K4/12</f>
        <v>917.33333333333337</v>
      </c>
      <c r="O4" s="76">
        <f>N4*M4</f>
        <v>16512</v>
      </c>
      <c r="P4" s="77" t="s">
        <v>222</v>
      </c>
      <c r="Q4" s="64" t="s">
        <v>223</v>
      </c>
      <c r="R4" s="64" t="s">
        <v>224</v>
      </c>
      <c r="S4" s="71" t="s">
        <v>224</v>
      </c>
      <c r="T4" s="64" t="s">
        <v>223</v>
      </c>
      <c r="U4" s="168" t="s">
        <v>229</v>
      </c>
      <c r="V4" s="79" t="s">
        <v>225</v>
      </c>
      <c r="W4" s="80" t="s">
        <v>226</v>
      </c>
      <c r="X4" s="180" t="s">
        <v>227</v>
      </c>
      <c r="Y4" s="77" t="s">
        <v>225</v>
      </c>
    </row>
    <row r="5" spans="1:25" ht="40.200000000000003">
      <c r="A5" s="81">
        <v>2</v>
      </c>
      <c r="B5" s="82" t="s">
        <v>30</v>
      </c>
      <c r="C5" s="82" t="s">
        <v>31</v>
      </c>
      <c r="D5" s="83" t="s">
        <v>228</v>
      </c>
      <c r="E5" s="83">
        <v>191828653</v>
      </c>
      <c r="F5" s="83" t="s">
        <v>32</v>
      </c>
      <c r="G5" s="83" t="s">
        <v>33</v>
      </c>
      <c r="H5" s="83">
        <v>33.5</v>
      </c>
      <c r="I5" s="83">
        <v>33.5</v>
      </c>
      <c r="J5" s="83" t="s">
        <v>34</v>
      </c>
      <c r="K5" s="22">
        <v>31658</v>
      </c>
      <c r="L5" s="85" t="s">
        <v>29</v>
      </c>
      <c r="M5" s="86">
        <v>18</v>
      </c>
      <c r="N5" s="76">
        <f t="shared" ref="N5:N60" si="0">K5/12</f>
        <v>2638.1666666666665</v>
      </c>
      <c r="O5" s="76">
        <f t="shared" ref="O5:O60" si="1">N5*M5</f>
        <v>47487</v>
      </c>
      <c r="P5" s="83" t="s">
        <v>224</v>
      </c>
      <c r="Q5" s="81" t="s">
        <v>223</v>
      </c>
      <c r="R5" s="81" t="s">
        <v>224</v>
      </c>
      <c r="S5" s="87" t="s">
        <v>224</v>
      </c>
      <c r="T5" s="81" t="s">
        <v>223</v>
      </c>
      <c r="U5" s="168" t="s">
        <v>229</v>
      </c>
      <c r="V5" s="89" t="s">
        <v>230</v>
      </c>
      <c r="W5" s="90" t="s">
        <v>231</v>
      </c>
      <c r="X5" s="181" t="s">
        <v>232</v>
      </c>
      <c r="Y5" s="88" t="s">
        <v>233</v>
      </c>
    </row>
    <row r="6" spans="1:25" ht="27">
      <c r="A6" s="228">
        <v>3</v>
      </c>
      <c r="B6" s="229" t="s">
        <v>35</v>
      </c>
      <c r="C6" s="229" t="s">
        <v>36</v>
      </c>
      <c r="D6" s="215" t="s">
        <v>234</v>
      </c>
      <c r="E6" s="230" t="s">
        <v>235</v>
      </c>
      <c r="F6" s="91">
        <v>7905874</v>
      </c>
      <c r="G6" s="65" t="s">
        <v>37</v>
      </c>
      <c r="H6" s="65">
        <v>38</v>
      </c>
      <c r="I6" s="65">
        <v>38</v>
      </c>
      <c r="J6" s="65" t="s">
        <v>34</v>
      </c>
      <c r="K6" s="55">
        <v>82856</v>
      </c>
      <c r="L6" s="67" t="s">
        <v>29</v>
      </c>
      <c r="M6" s="56">
        <v>18</v>
      </c>
      <c r="N6" s="76">
        <f t="shared" si="0"/>
        <v>6904.666666666667</v>
      </c>
      <c r="O6" s="76">
        <f t="shared" si="1"/>
        <v>124284</v>
      </c>
      <c r="P6" s="215" t="s">
        <v>224</v>
      </c>
      <c r="Q6" s="64" t="s">
        <v>223</v>
      </c>
      <c r="R6" s="92" t="s">
        <v>224</v>
      </c>
      <c r="S6" s="93" t="s">
        <v>224</v>
      </c>
      <c r="T6" s="92" t="s">
        <v>223</v>
      </c>
      <c r="U6" s="168" t="s">
        <v>229</v>
      </c>
      <c r="V6" s="220" t="s">
        <v>236</v>
      </c>
      <c r="W6" s="222" t="s">
        <v>237</v>
      </c>
      <c r="X6" s="180" t="s">
        <v>238</v>
      </c>
      <c r="Y6" s="223" t="s">
        <v>239</v>
      </c>
    </row>
    <row r="7" spans="1:25" ht="27">
      <c r="A7" s="228"/>
      <c r="B7" s="229"/>
      <c r="C7" s="229"/>
      <c r="D7" s="215"/>
      <c r="E7" s="230"/>
      <c r="F7" s="95" t="s">
        <v>38</v>
      </c>
      <c r="G7" s="65" t="s">
        <v>39</v>
      </c>
      <c r="H7" s="65">
        <v>40</v>
      </c>
      <c r="I7" s="65">
        <v>40</v>
      </c>
      <c r="J7" s="65" t="s">
        <v>40</v>
      </c>
      <c r="K7" s="55">
        <v>34831.54</v>
      </c>
      <c r="L7" s="67" t="s">
        <v>29</v>
      </c>
      <c r="M7" s="56">
        <v>18</v>
      </c>
      <c r="N7" s="76">
        <f t="shared" si="0"/>
        <v>2902.6283333333336</v>
      </c>
      <c r="O7" s="76">
        <f t="shared" si="1"/>
        <v>52247.310000000005</v>
      </c>
      <c r="P7" s="215"/>
      <c r="Q7" s="64" t="s">
        <v>223</v>
      </c>
      <c r="R7" s="92" t="s">
        <v>224</v>
      </c>
      <c r="S7" s="93" t="s">
        <v>224</v>
      </c>
      <c r="T7" s="92" t="s">
        <v>223</v>
      </c>
      <c r="U7" s="168" t="s">
        <v>229</v>
      </c>
      <c r="V7" s="220"/>
      <c r="W7" s="222"/>
      <c r="X7" s="182" t="s">
        <v>240</v>
      </c>
      <c r="Y7" s="223"/>
    </row>
    <row r="8" spans="1:25" ht="24">
      <c r="A8" s="228">
        <v>4</v>
      </c>
      <c r="B8" s="229" t="s">
        <v>41</v>
      </c>
      <c r="C8" s="215" t="s">
        <v>42</v>
      </c>
      <c r="D8" s="228">
        <v>5881513238</v>
      </c>
      <c r="E8" s="230" t="s">
        <v>241</v>
      </c>
      <c r="F8" s="64">
        <v>3364919</v>
      </c>
      <c r="G8" s="64" t="s">
        <v>43</v>
      </c>
      <c r="H8" s="64">
        <v>25</v>
      </c>
      <c r="I8" s="64">
        <v>25</v>
      </c>
      <c r="J8" s="64" t="s">
        <v>34</v>
      </c>
      <c r="K8" s="55">
        <v>63478</v>
      </c>
      <c r="L8" s="67" t="s">
        <v>29</v>
      </c>
      <c r="M8" s="56">
        <v>18</v>
      </c>
      <c r="N8" s="76">
        <f t="shared" si="0"/>
        <v>5289.833333333333</v>
      </c>
      <c r="O8" s="76">
        <f t="shared" si="1"/>
        <v>95217</v>
      </c>
      <c r="P8" s="65" t="s">
        <v>224</v>
      </c>
      <c r="Q8" s="64" t="s">
        <v>223</v>
      </c>
      <c r="R8" s="92" t="s">
        <v>224</v>
      </c>
      <c r="S8" s="93" t="s">
        <v>224</v>
      </c>
      <c r="T8" s="92" t="s">
        <v>223</v>
      </c>
      <c r="U8" s="168" t="s">
        <v>229</v>
      </c>
      <c r="V8" s="221" t="s">
        <v>242</v>
      </c>
      <c r="W8" s="221" t="s">
        <v>243</v>
      </c>
      <c r="X8" s="224" t="s">
        <v>244</v>
      </c>
      <c r="Y8" s="223" t="s">
        <v>245</v>
      </c>
    </row>
    <row r="9" spans="1:25" ht="24">
      <c r="A9" s="228"/>
      <c r="B9" s="229"/>
      <c r="C9" s="215"/>
      <c r="D9" s="228"/>
      <c r="E9" s="230"/>
      <c r="F9" s="64">
        <v>70164440</v>
      </c>
      <c r="G9" s="64" t="s">
        <v>44</v>
      </c>
      <c r="H9" s="64">
        <v>30.5</v>
      </c>
      <c r="I9" s="64">
        <v>30.5</v>
      </c>
      <c r="J9" s="64" t="s">
        <v>34</v>
      </c>
      <c r="K9" s="55">
        <v>9408</v>
      </c>
      <c r="L9" s="67" t="s">
        <v>29</v>
      </c>
      <c r="M9" s="56">
        <v>18</v>
      </c>
      <c r="N9" s="76">
        <f t="shared" si="0"/>
        <v>784</v>
      </c>
      <c r="O9" s="76">
        <f t="shared" si="1"/>
        <v>14112</v>
      </c>
      <c r="P9" s="65" t="s">
        <v>224</v>
      </c>
      <c r="Q9" s="64" t="s">
        <v>223</v>
      </c>
      <c r="R9" s="92" t="s">
        <v>224</v>
      </c>
      <c r="S9" s="93" t="s">
        <v>224</v>
      </c>
      <c r="T9" s="92" t="s">
        <v>223</v>
      </c>
      <c r="U9" s="168" t="s">
        <v>229</v>
      </c>
      <c r="V9" s="221"/>
      <c r="W9" s="221"/>
      <c r="X9" s="224"/>
      <c r="Y9" s="223"/>
    </row>
    <row r="10" spans="1:25" ht="24">
      <c r="A10" s="228"/>
      <c r="B10" s="229"/>
      <c r="C10" s="215"/>
      <c r="D10" s="228"/>
      <c r="E10" s="230"/>
      <c r="F10" s="65">
        <v>21330076</v>
      </c>
      <c r="G10" s="96" t="s">
        <v>45</v>
      </c>
      <c r="H10" s="64">
        <v>33</v>
      </c>
      <c r="I10" s="64">
        <v>33</v>
      </c>
      <c r="J10" s="64" t="s">
        <v>34</v>
      </c>
      <c r="K10" s="55">
        <v>3953</v>
      </c>
      <c r="L10" s="67" t="s">
        <v>29</v>
      </c>
      <c r="M10" s="56">
        <v>18</v>
      </c>
      <c r="N10" s="76">
        <f t="shared" si="0"/>
        <v>329.41666666666669</v>
      </c>
      <c r="O10" s="76">
        <f t="shared" si="1"/>
        <v>5929.5</v>
      </c>
      <c r="P10" s="65" t="s">
        <v>224</v>
      </c>
      <c r="Q10" s="65" t="s">
        <v>223</v>
      </c>
      <c r="R10" s="78" t="s">
        <v>224</v>
      </c>
      <c r="S10" s="78" t="s">
        <v>224</v>
      </c>
      <c r="T10" s="92" t="s">
        <v>223</v>
      </c>
      <c r="U10" s="168" t="s">
        <v>229</v>
      </c>
      <c r="V10" s="221"/>
      <c r="W10" s="221"/>
      <c r="X10" s="224"/>
      <c r="Y10" s="223"/>
    </row>
    <row r="11" spans="1:25">
      <c r="A11" s="231">
        <v>5</v>
      </c>
      <c r="B11" s="232" t="s">
        <v>46</v>
      </c>
      <c r="C11" s="233" t="s">
        <v>47</v>
      </c>
      <c r="D11" s="231">
        <v>5882028189</v>
      </c>
      <c r="E11" s="231">
        <v>192773612</v>
      </c>
      <c r="F11" s="124" t="s">
        <v>48</v>
      </c>
      <c r="G11" s="124" t="s">
        <v>49</v>
      </c>
      <c r="H11" s="124">
        <v>6.1</v>
      </c>
      <c r="I11" s="124">
        <v>3</v>
      </c>
      <c r="J11" s="124" t="s">
        <v>50</v>
      </c>
      <c r="K11" s="55">
        <v>5510</v>
      </c>
      <c r="L11" s="67" t="s">
        <v>29</v>
      </c>
      <c r="M11" s="56">
        <v>18</v>
      </c>
      <c r="N11" s="76">
        <f t="shared" si="0"/>
        <v>459.16666666666669</v>
      </c>
      <c r="O11" s="76">
        <f t="shared" si="1"/>
        <v>8265</v>
      </c>
      <c r="P11" s="233" t="s">
        <v>224</v>
      </c>
      <c r="Q11" s="231" t="s">
        <v>223</v>
      </c>
      <c r="R11" s="234" t="s">
        <v>224</v>
      </c>
      <c r="S11" s="234" t="s">
        <v>224</v>
      </c>
      <c r="T11" s="236" t="s">
        <v>223</v>
      </c>
      <c r="U11" s="234" t="s">
        <v>229</v>
      </c>
      <c r="V11" s="234" t="s">
        <v>246</v>
      </c>
      <c r="W11" s="236" t="s">
        <v>247</v>
      </c>
      <c r="X11" s="237" t="s">
        <v>248</v>
      </c>
      <c r="Y11" s="235" t="s">
        <v>249</v>
      </c>
    </row>
    <row r="12" spans="1:25">
      <c r="A12" s="231"/>
      <c r="B12" s="232"/>
      <c r="C12" s="233"/>
      <c r="D12" s="231"/>
      <c r="E12" s="231"/>
      <c r="F12" s="124" t="s">
        <v>51</v>
      </c>
      <c r="G12" s="124" t="s">
        <v>52</v>
      </c>
      <c r="H12" s="124">
        <v>20</v>
      </c>
      <c r="I12" s="124">
        <v>39</v>
      </c>
      <c r="J12" s="124" t="s">
        <v>50</v>
      </c>
      <c r="K12" s="55">
        <v>68678</v>
      </c>
      <c r="L12" s="67" t="s">
        <v>29</v>
      </c>
      <c r="M12" s="56">
        <v>18</v>
      </c>
      <c r="N12" s="76">
        <f t="shared" si="0"/>
        <v>5723.166666666667</v>
      </c>
      <c r="O12" s="76">
        <f t="shared" si="1"/>
        <v>103017</v>
      </c>
      <c r="P12" s="215"/>
      <c r="Q12" s="231"/>
      <c r="R12" s="234"/>
      <c r="S12" s="234"/>
      <c r="T12" s="236"/>
      <c r="U12" s="234"/>
      <c r="V12" s="234"/>
      <c r="W12" s="236"/>
      <c r="X12" s="237"/>
      <c r="Y12" s="235"/>
    </row>
    <row r="13" spans="1:25">
      <c r="A13" s="231"/>
      <c r="B13" s="232"/>
      <c r="C13" s="233"/>
      <c r="D13" s="231"/>
      <c r="E13" s="231"/>
      <c r="F13" s="124" t="s">
        <v>53</v>
      </c>
      <c r="G13" s="124" t="s">
        <v>54</v>
      </c>
      <c r="H13" s="124">
        <v>33</v>
      </c>
      <c r="I13" s="124">
        <v>33</v>
      </c>
      <c r="J13" s="124" t="s">
        <v>50</v>
      </c>
      <c r="K13" s="55">
        <v>100742</v>
      </c>
      <c r="L13" s="67" t="s">
        <v>29</v>
      </c>
      <c r="M13" s="56">
        <v>18</v>
      </c>
      <c r="N13" s="76">
        <f t="shared" si="0"/>
        <v>8395.1666666666661</v>
      </c>
      <c r="O13" s="76">
        <f t="shared" si="1"/>
        <v>151113</v>
      </c>
      <c r="P13" s="215"/>
      <c r="Q13" s="231"/>
      <c r="R13" s="234"/>
      <c r="S13" s="234"/>
      <c r="T13" s="236"/>
      <c r="U13" s="234"/>
      <c r="V13" s="234"/>
      <c r="W13" s="236"/>
      <c r="X13" s="237"/>
      <c r="Y13" s="235"/>
    </row>
    <row r="14" spans="1:25" ht="27">
      <c r="A14" s="228">
        <v>6</v>
      </c>
      <c r="B14" s="229" t="s">
        <v>55</v>
      </c>
      <c r="C14" s="229" t="s">
        <v>56</v>
      </c>
      <c r="D14" s="228" t="s">
        <v>250</v>
      </c>
      <c r="E14" s="230" t="s">
        <v>251</v>
      </c>
      <c r="F14" s="143">
        <v>3236680</v>
      </c>
      <c r="G14" s="65" t="s">
        <v>57</v>
      </c>
      <c r="H14" s="64">
        <v>41</v>
      </c>
      <c r="I14" s="64">
        <v>41</v>
      </c>
      <c r="J14" s="65" t="s">
        <v>58</v>
      </c>
      <c r="K14" s="55">
        <v>46392</v>
      </c>
      <c r="L14" s="67" t="s">
        <v>29</v>
      </c>
      <c r="M14" s="56">
        <v>18</v>
      </c>
      <c r="N14" s="76">
        <f t="shared" si="0"/>
        <v>3866</v>
      </c>
      <c r="O14" s="76">
        <f t="shared" si="1"/>
        <v>69588</v>
      </c>
      <c r="P14" s="215" t="s">
        <v>224</v>
      </c>
      <c r="Q14" s="64" t="s">
        <v>223</v>
      </c>
      <c r="R14" s="79"/>
      <c r="S14" s="71" t="s">
        <v>224</v>
      </c>
      <c r="T14" s="92" t="s">
        <v>223</v>
      </c>
      <c r="U14" s="227" t="s">
        <v>229</v>
      </c>
      <c r="V14" s="220" t="s">
        <v>253</v>
      </c>
      <c r="W14" s="221" t="s">
        <v>254</v>
      </c>
      <c r="X14" s="224" t="s">
        <v>255</v>
      </c>
      <c r="Y14" s="223" t="s">
        <v>256</v>
      </c>
    </row>
    <row r="15" spans="1:25">
      <c r="A15" s="228"/>
      <c r="B15" s="229"/>
      <c r="C15" s="229"/>
      <c r="D15" s="228"/>
      <c r="E15" s="230"/>
      <c r="F15" s="95" t="s">
        <v>59</v>
      </c>
      <c r="G15" s="64" t="s">
        <v>60</v>
      </c>
      <c r="H15" s="64">
        <v>40</v>
      </c>
      <c r="I15" s="64">
        <v>40</v>
      </c>
      <c r="J15" s="65" t="s">
        <v>61</v>
      </c>
      <c r="K15" s="55">
        <v>70951</v>
      </c>
      <c r="L15" s="67" t="s">
        <v>29</v>
      </c>
      <c r="M15" s="56">
        <v>18</v>
      </c>
      <c r="N15" s="76">
        <f t="shared" si="0"/>
        <v>5912.583333333333</v>
      </c>
      <c r="O15" s="76">
        <f t="shared" si="1"/>
        <v>106426.5</v>
      </c>
      <c r="P15" s="215"/>
      <c r="Q15" s="64" t="s">
        <v>223</v>
      </c>
      <c r="R15" s="92" t="s">
        <v>224</v>
      </c>
      <c r="S15" s="93" t="s">
        <v>224</v>
      </c>
      <c r="T15" s="92" t="s">
        <v>223</v>
      </c>
      <c r="U15" s="227"/>
      <c r="V15" s="220"/>
      <c r="W15" s="221"/>
      <c r="X15" s="224"/>
      <c r="Y15" s="223"/>
    </row>
    <row r="16" spans="1:25" ht="40.200000000000003">
      <c r="A16" s="64">
        <v>7</v>
      </c>
      <c r="B16" s="97" t="s">
        <v>62</v>
      </c>
      <c r="C16" s="97" t="s">
        <v>63</v>
      </c>
      <c r="D16" s="64" t="s">
        <v>257</v>
      </c>
      <c r="E16" s="64">
        <v>191085100</v>
      </c>
      <c r="F16" s="64">
        <v>70221536</v>
      </c>
      <c r="G16" s="64" t="s">
        <v>64</v>
      </c>
      <c r="H16" s="98">
        <v>25.5</v>
      </c>
      <c r="I16" s="98">
        <v>25.5</v>
      </c>
      <c r="J16" s="64" t="s">
        <v>65</v>
      </c>
      <c r="K16" s="55">
        <v>95186.43</v>
      </c>
      <c r="L16" s="67" t="s">
        <v>29</v>
      </c>
      <c r="M16" s="56">
        <v>18</v>
      </c>
      <c r="N16" s="76">
        <f t="shared" si="0"/>
        <v>7932.2024999999994</v>
      </c>
      <c r="O16" s="76">
        <f t="shared" si="1"/>
        <v>142779.64499999999</v>
      </c>
      <c r="P16" s="65" t="s">
        <v>224</v>
      </c>
      <c r="Q16" s="64" t="s">
        <v>223</v>
      </c>
      <c r="R16" s="92" t="s">
        <v>224</v>
      </c>
      <c r="S16" s="93" t="s">
        <v>224</v>
      </c>
      <c r="T16" s="92" t="s">
        <v>223</v>
      </c>
      <c r="U16" s="168" t="s">
        <v>229</v>
      </c>
      <c r="V16" s="94" t="s">
        <v>258</v>
      </c>
      <c r="W16" s="99" t="s">
        <v>259</v>
      </c>
      <c r="X16" s="180" t="s">
        <v>260</v>
      </c>
      <c r="Y16" s="77" t="s">
        <v>261</v>
      </c>
    </row>
    <row r="17" spans="1:25">
      <c r="A17" s="228">
        <v>8</v>
      </c>
      <c r="B17" s="229" t="s">
        <v>66</v>
      </c>
      <c r="C17" s="229" t="s">
        <v>67</v>
      </c>
      <c r="D17" s="228">
        <v>5881525916</v>
      </c>
      <c r="E17" s="228">
        <v>199214</v>
      </c>
      <c r="F17" s="64">
        <v>1356818</v>
      </c>
      <c r="G17" s="64" t="s">
        <v>68</v>
      </c>
      <c r="H17" s="64">
        <v>20</v>
      </c>
      <c r="I17" s="64">
        <v>66</v>
      </c>
      <c r="J17" s="64" t="s">
        <v>69</v>
      </c>
      <c r="K17" s="55">
        <v>17586</v>
      </c>
      <c r="L17" s="67" t="s">
        <v>29</v>
      </c>
      <c r="M17" s="56">
        <v>18</v>
      </c>
      <c r="N17" s="76">
        <f t="shared" si="0"/>
        <v>1465.5</v>
      </c>
      <c r="O17" s="76">
        <f t="shared" si="1"/>
        <v>26379</v>
      </c>
      <c r="P17" s="215" t="s">
        <v>224</v>
      </c>
      <c r="Q17" s="228" t="s">
        <v>223</v>
      </c>
      <c r="R17" s="221" t="s">
        <v>224</v>
      </c>
      <c r="S17" s="220" t="s">
        <v>224</v>
      </c>
      <c r="T17" s="92" t="s">
        <v>223</v>
      </c>
      <c r="U17" s="220" t="s">
        <v>229</v>
      </c>
      <c r="V17" s="221" t="s">
        <v>262</v>
      </c>
      <c r="W17" s="222" t="s">
        <v>263</v>
      </c>
      <c r="X17" s="225" t="s">
        <v>264</v>
      </c>
      <c r="Y17" s="226" t="s">
        <v>265</v>
      </c>
    </row>
    <row r="18" spans="1:25" ht="30" customHeight="1">
      <c r="A18" s="228"/>
      <c r="B18" s="229"/>
      <c r="C18" s="229"/>
      <c r="D18" s="228"/>
      <c r="E18" s="228"/>
      <c r="F18" s="64">
        <v>8594596</v>
      </c>
      <c r="G18" s="64" t="s">
        <v>70</v>
      </c>
      <c r="H18" s="64">
        <v>35</v>
      </c>
      <c r="I18" s="64">
        <v>35</v>
      </c>
      <c r="J18" s="64" t="s">
        <v>34</v>
      </c>
      <c r="K18" s="55">
        <v>67978</v>
      </c>
      <c r="L18" s="67" t="s">
        <v>29</v>
      </c>
      <c r="M18" s="56">
        <v>18</v>
      </c>
      <c r="N18" s="76">
        <f t="shared" si="0"/>
        <v>5664.833333333333</v>
      </c>
      <c r="O18" s="76">
        <f t="shared" si="1"/>
        <v>101967</v>
      </c>
      <c r="P18" s="215"/>
      <c r="Q18" s="228"/>
      <c r="R18" s="221"/>
      <c r="S18" s="220"/>
      <c r="T18" s="92" t="s">
        <v>223</v>
      </c>
      <c r="U18" s="220"/>
      <c r="V18" s="221"/>
      <c r="W18" s="222"/>
      <c r="X18" s="225"/>
      <c r="Y18" s="223"/>
    </row>
    <row r="19" spans="1:25" ht="26.4">
      <c r="A19" s="242">
        <v>9</v>
      </c>
      <c r="B19" s="245" t="s">
        <v>71</v>
      </c>
      <c r="C19" s="245" t="s">
        <v>72</v>
      </c>
      <c r="D19" s="246" t="s">
        <v>266</v>
      </c>
      <c r="E19" s="246">
        <v>206753</v>
      </c>
      <c r="F19" s="101">
        <v>11262168</v>
      </c>
      <c r="G19" s="101" t="s">
        <v>73</v>
      </c>
      <c r="H19" s="102">
        <v>6</v>
      </c>
      <c r="I19" s="102">
        <v>6</v>
      </c>
      <c r="J19" s="101" t="s">
        <v>74</v>
      </c>
      <c r="K19" s="103">
        <v>139027</v>
      </c>
      <c r="L19" s="104" t="s">
        <v>29</v>
      </c>
      <c r="M19" s="105">
        <v>18</v>
      </c>
      <c r="N19" s="76">
        <f t="shared" si="0"/>
        <v>11585.583333333334</v>
      </c>
      <c r="O19" s="76">
        <f t="shared" si="1"/>
        <v>208540.5</v>
      </c>
      <c r="P19" s="247" t="s">
        <v>224</v>
      </c>
      <c r="Q19" s="242" t="s">
        <v>223</v>
      </c>
      <c r="R19" s="243" t="s">
        <v>224</v>
      </c>
      <c r="S19" s="243" t="s">
        <v>224</v>
      </c>
      <c r="T19" s="244" t="s">
        <v>267</v>
      </c>
      <c r="U19" s="243" t="s">
        <v>229</v>
      </c>
      <c r="V19" s="243" t="s">
        <v>268</v>
      </c>
      <c r="W19" s="238" t="s">
        <v>269</v>
      </c>
      <c r="X19" s="239" t="s">
        <v>270</v>
      </c>
      <c r="Y19" s="240" t="s">
        <v>271</v>
      </c>
    </row>
    <row r="20" spans="1:25" ht="26.4">
      <c r="A20" s="242"/>
      <c r="B20" s="245"/>
      <c r="C20" s="245"/>
      <c r="D20" s="246"/>
      <c r="E20" s="246"/>
      <c r="F20" s="101">
        <v>53329</v>
      </c>
      <c r="G20" s="101" t="s">
        <v>75</v>
      </c>
      <c r="H20" s="102">
        <v>3</v>
      </c>
      <c r="I20" s="102">
        <v>3</v>
      </c>
      <c r="J20" s="101" t="s">
        <v>34</v>
      </c>
      <c r="K20" s="103">
        <v>11424</v>
      </c>
      <c r="L20" s="104" t="s">
        <v>29</v>
      </c>
      <c r="M20" s="105">
        <v>18</v>
      </c>
      <c r="N20" s="76">
        <f t="shared" si="0"/>
        <v>952</v>
      </c>
      <c r="O20" s="76">
        <f t="shared" si="1"/>
        <v>17136</v>
      </c>
      <c r="P20" s="247"/>
      <c r="Q20" s="242"/>
      <c r="R20" s="243"/>
      <c r="S20" s="243"/>
      <c r="T20" s="244"/>
      <c r="U20" s="243"/>
      <c r="V20" s="243"/>
      <c r="W20" s="238"/>
      <c r="X20" s="239"/>
      <c r="Y20" s="240"/>
    </row>
    <row r="21" spans="1:25" ht="26.4">
      <c r="A21" s="242"/>
      <c r="B21" s="245"/>
      <c r="C21" s="245"/>
      <c r="D21" s="246"/>
      <c r="E21" s="246"/>
      <c r="F21" s="101">
        <v>91248917</v>
      </c>
      <c r="G21" s="101" t="s">
        <v>76</v>
      </c>
      <c r="H21" s="102">
        <v>20</v>
      </c>
      <c r="I21" s="102">
        <v>20</v>
      </c>
      <c r="J21" s="101" t="s">
        <v>34</v>
      </c>
      <c r="K21" s="103">
        <v>4837</v>
      </c>
      <c r="L21" s="104" t="s">
        <v>29</v>
      </c>
      <c r="M21" s="105">
        <v>18</v>
      </c>
      <c r="N21" s="76">
        <f t="shared" si="0"/>
        <v>403.08333333333331</v>
      </c>
      <c r="O21" s="76">
        <f t="shared" si="1"/>
        <v>7255.5</v>
      </c>
      <c r="P21" s="247"/>
      <c r="Q21" s="242"/>
      <c r="R21" s="243"/>
      <c r="S21" s="243"/>
      <c r="T21" s="244"/>
      <c r="U21" s="243"/>
      <c r="V21" s="243"/>
      <c r="W21" s="238"/>
      <c r="X21" s="239"/>
      <c r="Y21" s="240"/>
    </row>
    <row r="22" spans="1:25" ht="26.4">
      <c r="A22" s="242"/>
      <c r="B22" s="245"/>
      <c r="C22" s="245"/>
      <c r="D22" s="246"/>
      <c r="E22" s="246"/>
      <c r="F22" s="101">
        <v>73098</v>
      </c>
      <c r="G22" s="101" t="s">
        <v>77</v>
      </c>
      <c r="H22" s="102">
        <v>15</v>
      </c>
      <c r="I22" s="102">
        <v>15</v>
      </c>
      <c r="J22" s="101" t="s">
        <v>34</v>
      </c>
      <c r="K22" s="103">
        <v>1155</v>
      </c>
      <c r="L22" s="104" t="s">
        <v>29</v>
      </c>
      <c r="M22" s="105">
        <v>18</v>
      </c>
      <c r="N22" s="76">
        <f t="shared" si="0"/>
        <v>96.25</v>
      </c>
      <c r="O22" s="76">
        <f t="shared" si="1"/>
        <v>1732.5</v>
      </c>
      <c r="P22" s="247"/>
      <c r="Q22" s="242"/>
      <c r="R22" s="243"/>
      <c r="S22" s="243"/>
      <c r="T22" s="244"/>
      <c r="U22" s="243"/>
      <c r="V22" s="243"/>
      <c r="W22" s="238"/>
      <c r="X22" s="239"/>
      <c r="Y22" s="240"/>
    </row>
    <row r="23" spans="1:25" ht="26.4">
      <c r="A23" s="242"/>
      <c r="B23" s="245"/>
      <c r="C23" s="245"/>
      <c r="D23" s="246"/>
      <c r="E23" s="246"/>
      <c r="F23" s="101">
        <v>70163909</v>
      </c>
      <c r="G23" s="101" t="s">
        <v>78</v>
      </c>
      <c r="H23" s="102">
        <v>12.5</v>
      </c>
      <c r="I23" s="102">
        <v>12.5</v>
      </c>
      <c r="J23" s="101" t="s">
        <v>34</v>
      </c>
      <c r="K23" s="103">
        <v>3941</v>
      </c>
      <c r="L23" s="104" t="s">
        <v>29</v>
      </c>
      <c r="M23" s="105">
        <v>18</v>
      </c>
      <c r="N23" s="76">
        <f t="shared" si="0"/>
        <v>328.41666666666669</v>
      </c>
      <c r="O23" s="76">
        <f t="shared" si="1"/>
        <v>5911.5</v>
      </c>
      <c r="P23" s="247"/>
      <c r="Q23" s="242"/>
      <c r="R23" s="243"/>
      <c r="S23" s="243"/>
      <c r="T23" s="244"/>
      <c r="U23" s="243"/>
      <c r="V23" s="243"/>
      <c r="W23" s="238"/>
      <c r="X23" s="239"/>
      <c r="Y23" s="240"/>
    </row>
    <row r="24" spans="1:25" ht="26.4">
      <c r="A24" s="242"/>
      <c r="B24" s="245"/>
      <c r="C24" s="245"/>
      <c r="D24" s="246"/>
      <c r="E24" s="246"/>
      <c r="F24" s="101">
        <v>11946440</v>
      </c>
      <c r="G24" s="101" t="s">
        <v>79</v>
      </c>
      <c r="H24" s="102">
        <v>19.8</v>
      </c>
      <c r="I24" s="102">
        <v>19.8</v>
      </c>
      <c r="J24" s="101" t="s">
        <v>34</v>
      </c>
      <c r="K24" s="103">
        <v>10190</v>
      </c>
      <c r="L24" s="104" t="s">
        <v>29</v>
      </c>
      <c r="M24" s="105">
        <v>18</v>
      </c>
      <c r="N24" s="76">
        <f t="shared" si="0"/>
        <v>849.16666666666663</v>
      </c>
      <c r="O24" s="76">
        <f t="shared" si="1"/>
        <v>15285</v>
      </c>
      <c r="P24" s="247"/>
      <c r="Q24" s="242"/>
      <c r="R24" s="243"/>
      <c r="S24" s="243"/>
      <c r="T24" s="244"/>
      <c r="U24" s="243"/>
      <c r="V24" s="243"/>
      <c r="W24" s="238"/>
      <c r="X24" s="239"/>
      <c r="Y24" s="240"/>
    </row>
    <row r="25" spans="1:25" ht="26.4">
      <c r="A25" s="242"/>
      <c r="B25" s="245"/>
      <c r="C25" s="106" t="s">
        <v>80</v>
      </c>
      <c r="D25" s="246"/>
      <c r="E25" s="246"/>
      <c r="F25" s="107">
        <v>323497001</v>
      </c>
      <c r="G25" s="108" t="s">
        <v>81</v>
      </c>
      <c r="H25" s="108">
        <v>20</v>
      </c>
      <c r="I25" s="108">
        <v>20</v>
      </c>
      <c r="J25" s="108" t="s">
        <v>34</v>
      </c>
      <c r="K25" s="103">
        <v>12402</v>
      </c>
      <c r="L25" s="104" t="s">
        <v>29</v>
      </c>
      <c r="M25" s="105">
        <v>18</v>
      </c>
      <c r="N25" s="76">
        <f t="shared" si="0"/>
        <v>1033.5</v>
      </c>
      <c r="O25" s="76">
        <f t="shared" si="1"/>
        <v>18603</v>
      </c>
      <c r="P25" s="247"/>
      <c r="Q25" s="242"/>
      <c r="R25" s="243"/>
      <c r="S25" s="243"/>
      <c r="T25" s="244"/>
      <c r="U25" s="243"/>
      <c r="V25" s="243"/>
      <c r="W25" s="238"/>
      <c r="X25" s="239"/>
      <c r="Y25" s="240"/>
    </row>
    <row r="26" spans="1:25" ht="52.8">
      <c r="A26" s="109">
        <v>10</v>
      </c>
      <c r="B26" s="110" t="s">
        <v>82</v>
      </c>
      <c r="C26" s="110" t="s">
        <v>83</v>
      </c>
      <c r="D26" s="109" t="s">
        <v>272</v>
      </c>
      <c r="E26" s="111" t="s">
        <v>273</v>
      </c>
      <c r="F26" s="109">
        <v>1199182</v>
      </c>
      <c r="G26" s="109" t="s">
        <v>84</v>
      </c>
      <c r="H26" s="109">
        <v>40</v>
      </c>
      <c r="I26" s="109">
        <v>40</v>
      </c>
      <c r="J26" s="109" t="s">
        <v>85</v>
      </c>
      <c r="K26" s="112">
        <v>100163</v>
      </c>
      <c r="L26" s="113" t="s">
        <v>29</v>
      </c>
      <c r="M26" s="114">
        <v>18</v>
      </c>
      <c r="N26" s="76">
        <f t="shared" si="0"/>
        <v>8346.9166666666661</v>
      </c>
      <c r="O26" s="76">
        <f t="shared" si="1"/>
        <v>150244.5</v>
      </c>
      <c r="P26" s="115" t="s">
        <v>224</v>
      </c>
      <c r="Q26" s="109" t="s">
        <v>223</v>
      </c>
      <c r="R26" s="116" t="s">
        <v>224</v>
      </c>
      <c r="S26" s="117" t="s">
        <v>224</v>
      </c>
      <c r="T26" s="116" t="s">
        <v>223</v>
      </c>
      <c r="U26" s="118" t="s">
        <v>229</v>
      </c>
      <c r="V26" s="119" t="s">
        <v>274</v>
      </c>
      <c r="W26" s="120" t="s">
        <v>275</v>
      </c>
      <c r="X26" s="180" t="s">
        <v>276</v>
      </c>
      <c r="Y26" s="165" t="s">
        <v>277</v>
      </c>
    </row>
    <row r="27" spans="1:25" ht="27">
      <c r="A27" s="81">
        <v>11</v>
      </c>
      <c r="B27" s="82" t="s">
        <v>86</v>
      </c>
      <c r="C27" s="82" t="s">
        <v>87</v>
      </c>
      <c r="D27" s="83">
        <v>5880014243</v>
      </c>
      <c r="E27" s="121" t="s">
        <v>278</v>
      </c>
      <c r="F27" s="83">
        <v>3218656</v>
      </c>
      <c r="G27" s="83" t="s">
        <v>88</v>
      </c>
      <c r="H27" s="83">
        <v>130</v>
      </c>
      <c r="I27" s="121" t="s">
        <v>89</v>
      </c>
      <c r="J27" s="83" t="s">
        <v>74</v>
      </c>
      <c r="K27" s="84">
        <v>225.97499999999999</v>
      </c>
      <c r="L27" s="85" t="s">
        <v>29</v>
      </c>
      <c r="M27" s="86">
        <v>18</v>
      </c>
      <c r="N27" s="76">
        <f t="shared" si="0"/>
        <v>18.831250000000001</v>
      </c>
      <c r="O27" s="76">
        <f t="shared" si="1"/>
        <v>338.96250000000003</v>
      </c>
      <c r="P27" s="81" t="s">
        <v>224</v>
      </c>
      <c r="Q27" s="81" t="s">
        <v>223</v>
      </c>
      <c r="R27" s="122" t="s">
        <v>224</v>
      </c>
      <c r="S27" s="71" t="s">
        <v>224</v>
      </c>
      <c r="T27" s="123" t="s">
        <v>223</v>
      </c>
      <c r="U27" s="168" t="s">
        <v>229</v>
      </c>
      <c r="V27" s="122" t="s">
        <v>279</v>
      </c>
      <c r="W27" s="90" t="s">
        <v>280</v>
      </c>
      <c r="X27" s="181" t="s">
        <v>281</v>
      </c>
      <c r="Y27" s="88" t="s">
        <v>282</v>
      </c>
    </row>
    <row r="28" spans="1:25" ht="40.200000000000003">
      <c r="A28" s="228">
        <v>12</v>
      </c>
      <c r="B28" s="229" t="s">
        <v>90</v>
      </c>
      <c r="C28" s="97" t="s">
        <v>91</v>
      </c>
      <c r="D28" s="65" t="s">
        <v>283</v>
      </c>
      <c r="E28" s="66" t="s">
        <v>284</v>
      </c>
      <c r="F28" s="66" t="s">
        <v>92</v>
      </c>
      <c r="G28" s="66" t="s">
        <v>93</v>
      </c>
      <c r="H28" s="64">
        <v>40</v>
      </c>
      <c r="I28" s="66" t="s">
        <v>94</v>
      </c>
      <c r="J28" s="66" t="s">
        <v>34</v>
      </c>
      <c r="K28" s="55">
        <v>42568</v>
      </c>
      <c r="L28" s="67" t="s">
        <v>29</v>
      </c>
      <c r="M28" s="56">
        <v>18</v>
      </c>
      <c r="N28" s="76">
        <f t="shared" si="0"/>
        <v>3547.3333333333335</v>
      </c>
      <c r="O28" s="76">
        <f t="shared" si="1"/>
        <v>63852</v>
      </c>
      <c r="P28" s="65" t="s">
        <v>224</v>
      </c>
      <c r="Q28" s="64" t="s">
        <v>285</v>
      </c>
      <c r="R28" s="92" t="s">
        <v>224</v>
      </c>
      <c r="S28" s="71" t="s">
        <v>224</v>
      </c>
      <c r="T28" s="92" t="s">
        <v>223</v>
      </c>
      <c r="U28" s="220" t="s">
        <v>229</v>
      </c>
      <c r="V28" s="220" t="s">
        <v>286</v>
      </c>
      <c r="W28" s="222" t="s">
        <v>287</v>
      </c>
      <c r="X28" s="224" t="s">
        <v>288</v>
      </c>
      <c r="Y28" s="241" t="s">
        <v>289</v>
      </c>
    </row>
    <row r="29" spans="1:25" ht="40.200000000000003">
      <c r="A29" s="228"/>
      <c r="B29" s="229"/>
      <c r="C29" s="97" t="s">
        <v>95</v>
      </c>
      <c r="D29" s="65" t="s">
        <v>283</v>
      </c>
      <c r="E29" s="66" t="s">
        <v>284</v>
      </c>
      <c r="F29" s="65">
        <v>70734598</v>
      </c>
      <c r="G29" s="66" t="s">
        <v>96</v>
      </c>
      <c r="H29" s="64">
        <v>8</v>
      </c>
      <c r="I29" s="64">
        <v>8</v>
      </c>
      <c r="J29" s="66" t="s">
        <v>34</v>
      </c>
      <c r="K29" s="55">
        <v>3587</v>
      </c>
      <c r="L29" s="67" t="s">
        <v>29</v>
      </c>
      <c r="M29" s="56">
        <v>18</v>
      </c>
      <c r="N29" s="76">
        <f t="shared" si="0"/>
        <v>298.91666666666669</v>
      </c>
      <c r="O29" s="76">
        <f t="shared" si="1"/>
        <v>5380.5</v>
      </c>
      <c r="P29" s="65" t="s">
        <v>224</v>
      </c>
      <c r="Q29" s="64" t="s">
        <v>223</v>
      </c>
      <c r="R29" s="92" t="s">
        <v>224</v>
      </c>
      <c r="S29" s="71" t="s">
        <v>224</v>
      </c>
      <c r="T29" s="92" t="s">
        <v>223</v>
      </c>
      <c r="U29" s="220"/>
      <c r="V29" s="220"/>
      <c r="W29" s="222"/>
      <c r="X29" s="224"/>
      <c r="Y29" s="241"/>
    </row>
    <row r="30" spans="1:25" ht="40.200000000000003">
      <c r="A30" s="64">
        <v>13</v>
      </c>
      <c r="B30" s="73" t="s">
        <v>97</v>
      </c>
      <c r="C30" s="73" t="s">
        <v>98</v>
      </c>
      <c r="D30" s="124" t="s">
        <v>290</v>
      </c>
      <c r="E30" s="124">
        <v>191686414</v>
      </c>
      <c r="F30" s="124">
        <v>1357096</v>
      </c>
      <c r="G30" s="124" t="s">
        <v>99</v>
      </c>
      <c r="H30" s="124">
        <v>90</v>
      </c>
      <c r="I30" s="124">
        <v>111</v>
      </c>
      <c r="J30" s="124" t="s">
        <v>40</v>
      </c>
      <c r="K30" s="55">
        <v>195140</v>
      </c>
      <c r="L30" s="67" t="s">
        <v>29</v>
      </c>
      <c r="M30" s="56">
        <v>18</v>
      </c>
      <c r="N30" s="76">
        <f t="shared" si="0"/>
        <v>16261.666666666666</v>
      </c>
      <c r="O30" s="76">
        <f t="shared" si="1"/>
        <v>292710</v>
      </c>
      <c r="P30" s="65" t="s">
        <v>224</v>
      </c>
      <c r="Q30" s="64" t="s">
        <v>223</v>
      </c>
      <c r="R30" s="92" t="s">
        <v>224</v>
      </c>
      <c r="S30" s="71" t="s">
        <v>224</v>
      </c>
      <c r="T30" s="92" t="s">
        <v>223</v>
      </c>
      <c r="U30" s="94" t="s">
        <v>252</v>
      </c>
      <c r="V30" s="77" t="s">
        <v>291</v>
      </c>
      <c r="W30" s="99" t="s">
        <v>292</v>
      </c>
      <c r="X30" s="182" t="s">
        <v>293</v>
      </c>
      <c r="Y30" s="77" t="s">
        <v>294</v>
      </c>
    </row>
    <row r="31" spans="1:25" ht="52.8">
      <c r="A31" s="64">
        <v>14</v>
      </c>
      <c r="B31" s="110" t="s">
        <v>100</v>
      </c>
      <c r="C31" s="110" t="s">
        <v>101</v>
      </c>
      <c r="D31" s="64">
        <v>5881849725</v>
      </c>
      <c r="E31" s="64">
        <v>191687460</v>
      </c>
      <c r="F31" s="64">
        <v>1355388</v>
      </c>
      <c r="G31" s="64" t="s">
        <v>102</v>
      </c>
      <c r="H31" s="64">
        <v>63</v>
      </c>
      <c r="I31" s="64">
        <v>63</v>
      </c>
      <c r="J31" s="64" t="s">
        <v>40</v>
      </c>
      <c r="K31" s="55">
        <v>40346.32</v>
      </c>
      <c r="L31" s="67" t="s">
        <v>29</v>
      </c>
      <c r="M31" s="56">
        <v>18</v>
      </c>
      <c r="N31" s="76">
        <f t="shared" si="0"/>
        <v>3362.1933333333332</v>
      </c>
      <c r="O31" s="76">
        <f t="shared" si="1"/>
        <v>60519.479999999996</v>
      </c>
      <c r="P31" s="65" t="s">
        <v>224</v>
      </c>
      <c r="Q31" s="64" t="s">
        <v>285</v>
      </c>
      <c r="R31" s="92" t="s">
        <v>222</v>
      </c>
      <c r="S31" s="71" t="s">
        <v>224</v>
      </c>
      <c r="T31" s="92" t="s">
        <v>223</v>
      </c>
      <c r="U31" s="168" t="s">
        <v>229</v>
      </c>
      <c r="V31" s="94" t="s">
        <v>295</v>
      </c>
      <c r="W31" s="126" t="s">
        <v>296</v>
      </c>
      <c r="X31" s="181" t="s">
        <v>297</v>
      </c>
      <c r="Y31" s="77" t="s">
        <v>298</v>
      </c>
    </row>
    <row r="32" spans="1:25" ht="52.8">
      <c r="A32" s="260">
        <v>15</v>
      </c>
      <c r="B32" s="144" t="s">
        <v>103</v>
      </c>
      <c r="C32" s="144" t="s">
        <v>104</v>
      </c>
      <c r="D32" s="76" t="s">
        <v>299</v>
      </c>
      <c r="E32" s="145">
        <v>191686680</v>
      </c>
      <c r="F32" s="145">
        <v>7268159</v>
      </c>
      <c r="G32" s="76" t="s">
        <v>105</v>
      </c>
      <c r="H32" s="76" t="s">
        <v>106</v>
      </c>
      <c r="I32" s="76" t="s">
        <v>107</v>
      </c>
      <c r="J32" s="76" t="s">
        <v>34</v>
      </c>
      <c r="K32" s="55">
        <v>23423</v>
      </c>
      <c r="L32" s="67" t="s">
        <v>29</v>
      </c>
      <c r="M32" s="56">
        <v>18</v>
      </c>
      <c r="N32" s="76">
        <f t="shared" si="0"/>
        <v>1951.9166666666667</v>
      </c>
      <c r="O32" s="76">
        <f t="shared" si="1"/>
        <v>35134.5</v>
      </c>
      <c r="P32" s="65" t="s">
        <v>224</v>
      </c>
      <c r="Q32" s="64" t="s">
        <v>223</v>
      </c>
      <c r="R32" s="263" t="s">
        <v>224</v>
      </c>
      <c r="S32" s="266" t="s">
        <v>224</v>
      </c>
      <c r="T32" s="263" t="s">
        <v>223</v>
      </c>
      <c r="U32" s="269" t="s">
        <v>229</v>
      </c>
      <c r="V32" s="263" t="s">
        <v>300</v>
      </c>
      <c r="W32" s="248" t="s">
        <v>301</v>
      </c>
      <c r="X32" s="251" t="s">
        <v>302</v>
      </c>
      <c r="Y32" s="254" t="s">
        <v>303</v>
      </c>
    </row>
    <row r="33" spans="1:25" ht="52.8">
      <c r="A33" s="261"/>
      <c r="B33" s="146" t="s">
        <v>108</v>
      </c>
      <c r="C33" s="146" t="s">
        <v>109</v>
      </c>
      <c r="D33" s="75" t="s">
        <v>299</v>
      </c>
      <c r="E33" s="145">
        <v>191686680</v>
      </c>
      <c r="F33" s="145">
        <v>10568563</v>
      </c>
      <c r="G33" s="75" t="s">
        <v>110</v>
      </c>
      <c r="H33" s="75" t="s">
        <v>111</v>
      </c>
      <c r="I33" s="75" t="s">
        <v>112</v>
      </c>
      <c r="J33" s="75" t="s">
        <v>34</v>
      </c>
      <c r="K33" s="55">
        <v>9452</v>
      </c>
      <c r="L33" s="67" t="s">
        <v>29</v>
      </c>
      <c r="M33" s="56">
        <v>18</v>
      </c>
      <c r="N33" s="76">
        <f t="shared" si="0"/>
        <v>787.66666666666663</v>
      </c>
      <c r="O33" s="76">
        <f t="shared" si="1"/>
        <v>14178</v>
      </c>
      <c r="P33" s="65" t="s">
        <v>224</v>
      </c>
      <c r="Q33" s="64" t="s">
        <v>223</v>
      </c>
      <c r="R33" s="264"/>
      <c r="S33" s="267"/>
      <c r="T33" s="264"/>
      <c r="U33" s="270"/>
      <c r="V33" s="265"/>
      <c r="W33" s="249"/>
      <c r="X33" s="252"/>
      <c r="Y33" s="255"/>
    </row>
    <row r="34" spans="1:25" ht="39.6">
      <c r="A34" s="261"/>
      <c r="B34" s="257" t="s">
        <v>113</v>
      </c>
      <c r="C34" s="73" t="s">
        <v>114</v>
      </c>
      <c r="D34" s="75" t="s">
        <v>299</v>
      </c>
      <c r="E34" s="74">
        <v>191686680</v>
      </c>
      <c r="F34" s="67" t="s">
        <v>115</v>
      </c>
      <c r="G34" s="74" t="s">
        <v>116</v>
      </c>
      <c r="H34" s="74" t="s">
        <v>117</v>
      </c>
      <c r="I34" s="74" t="s">
        <v>117</v>
      </c>
      <c r="J34" s="74" t="s">
        <v>34</v>
      </c>
      <c r="K34" s="55">
        <v>3151</v>
      </c>
      <c r="L34" s="67" t="s">
        <v>29</v>
      </c>
      <c r="M34" s="56">
        <v>18</v>
      </c>
      <c r="N34" s="76">
        <f t="shared" si="0"/>
        <v>262.58333333333331</v>
      </c>
      <c r="O34" s="76">
        <f t="shared" si="1"/>
        <v>4726.5</v>
      </c>
      <c r="P34" s="257" t="s">
        <v>224</v>
      </c>
      <c r="Q34" s="260" t="s">
        <v>223</v>
      </c>
      <c r="R34" s="264"/>
      <c r="S34" s="267"/>
      <c r="T34" s="264"/>
      <c r="U34" s="270"/>
      <c r="V34" s="263" t="s">
        <v>304</v>
      </c>
      <c r="W34" s="249"/>
      <c r="X34" s="252"/>
      <c r="Y34" s="255"/>
    </row>
    <row r="35" spans="1:25" ht="26.4">
      <c r="A35" s="261"/>
      <c r="B35" s="258"/>
      <c r="C35" s="73" t="s">
        <v>118</v>
      </c>
      <c r="D35" s="75" t="s">
        <v>299</v>
      </c>
      <c r="E35" s="74">
        <v>191686680</v>
      </c>
      <c r="F35" s="74">
        <v>29744037</v>
      </c>
      <c r="G35" s="74" t="s">
        <v>119</v>
      </c>
      <c r="H35" s="74" t="s">
        <v>120</v>
      </c>
      <c r="I35" s="74" t="s">
        <v>120</v>
      </c>
      <c r="J35" s="74" t="s">
        <v>34</v>
      </c>
      <c r="K35" s="55">
        <v>2445</v>
      </c>
      <c r="L35" s="67" t="s">
        <v>29</v>
      </c>
      <c r="M35" s="56">
        <v>18</v>
      </c>
      <c r="N35" s="76">
        <f t="shared" si="0"/>
        <v>203.75</v>
      </c>
      <c r="O35" s="76">
        <f t="shared" si="1"/>
        <v>3667.5</v>
      </c>
      <c r="P35" s="258"/>
      <c r="Q35" s="261"/>
      <c r="R35" s="264"/>
      <c r="S35" s="267"/>
      <c r="T35" s="264"/>
      <c r="U35" s="270"/>
      <c r="V35" s="264"/>
      <c r="W35" s="249"/>
      <c r="X35" s="252"/>
      <c r="Y35" s="255"/>
    </row>
    <row r="36" spans="1:25" ht="39.6">
      <c r="A36" s="261"/>
      <c r="B36" s="258"/>
      <c r="C36" s="73" t="s">
        <v>121</v>
      </c>
      <c r="D36" s="75" t="s">
        <v>299</v>
      </c>
      <c r="E36" s="74">
        <v>191686680</v>
      </c>
      <c r="F36" s="74">
        <v>29744052</v>
      </c>
      <c r="G36" s="74" t="s">
        <v>122</v>
      </c>
      <c r="H36" s="74" t="s">
        <v>120</v>
      </c>
      <c r="I36" s="74" t="s">
        <v>123</v>
      </c>
      <c r="J36" s="74" t="s">
        <v>34</v>
      </c>
      <c r="K36" s="55">
        <v>2412</v>
      </c>
      <c r="L36" s="67" t="s">
        <v>29</v>
      </c>
      <c r="M36" s="56">
        <v>18</v>
      </c>
      <c r="N36" s="76">
        <f t="shared" si="0"/>
        <v>201</v>
      </c>
      <c r="O36" s="76">
        <f t="shared" si="1"/>
        <v>3618</v>
      </c>
      <c r="P36" s="258"/>
      <c r="Q36" s="261"/>
      <c r="R36" s="264"/>
      <c r="S36" s="267"/>
      <c r="T36" s="264"/>
      <c r="U36" s="270"/>
      <c r="V36" s="264"/>
      <c r="W36" s="249"/>
      <c r="X36" s="252"/>
      <c r="Y36" s="255"/>
    </row>
    <row r="37" spans="1:25" ht="39.6">
      <c r="A37" s="261"/>
      <c r="B37" s="258"/>
      <c r="C37" s="73" t="s">
        <v>124</v>
      </c>
      <c r="D37" s="75" t="s">
        <v>299</v>
      </c>
      <c r="E37" s="74">
        <v>191686680</v>
      </c>
      <c r="F37" s="74">
        <v>29744032</v>
      </c>
      <c r="G37" s="74" t="s">
        <v>125</v>
      </c>
      <c r="H37" s="74" t="s">
        <v>120</v>
      </c>
      <c r="I37" s="74" t="s">
        <v>120</v>
      </c>
      <c r="J37" s="74" t="s">
        <v>34</v>
      </c>
      <c r="K37" s="55">
        <v>420</v>
      </c>
      <c r="L37" s="67" t="s">
        <v>29</v>
      </c>
      <c r="M37" s="56">
        <v>18</v>
      </c>
      <c r="N37" s="76">
        <f t="shared" si="0"/>
        <v>35</v>
      </c>
      <c r="O37" s="76">
        <f t="shared" si="1"/>
        <v>630</v>
      </c>
      <c r="P37" s="258"/>
      <c r="Q37" s="261"/>
      <c r="R37" s="264"/>
      <c r="S37" s="267"/>
      <c r="T37" s="264"/>
      <c r="U37" s="270"/>
      <c r="V37" s="264"/>
      <c r="W37" s="249"/>
      <c r="X37" s="252"/>
      <c r="Y37" s="255"/>
    </row>
    <row r="38" spans="1:25" ht="39.6">
      <c r="A38" s="261"/>
      <c r="B38" s="258"/>
      <c r="C38" s="73" t="s">
        <v>126</v>
      </c>
      <c r="D38" s="75" t="s">
        <v>299</v>
      </c>
      <c r="E38" s="74">
        <v>191686680</v>
      </c>
      <c r="F38" s="74">
        <v>29744057</v>
      </c>
      <c r="G38" s="74" t="s">
        <v>127</v>
      </c>
      <c r="H38" s="74" t="s">
        <v>120</v>
      </c>
      <c r="I38" s="74" t="s">
        <v>123</v>
      </c>
      <c r="J38" s="74" t="s">
        <v>34</v>
      </c>
      <c r="K38" s="55">
        <v>3130</v>
      </c>
      <c r="L38" s="67" t="s">
        <v>29</v>
      </c>
      <c r="M38" s="56">
        <v>18</v>
      </c>
      <c r="N38" s="76">
        <f t="shared" si="0"/>
        <v>260.83333333333331</v>
      </c>
      <c r="O38" s="76">
        <f t="shared" si="1"/>
        <v>4695</v>
      </c>
      <c r="P38" s="258"/>
      <c r="Q38" s="261"/>
      <c r="R38" s="264"/>
      <c r="S38" s="267"/>
      <c r="T38" s="264"/>
      <c r="U38" s="270"/>
      <c r="V38" s="264"/>
      <c r="W38" s="249"/>
      <c r="X38" s="252"/>
      <c r="Y38" s="255"/>
    </row>
    <row r="39" spans="1:25" ht="39.6">
      <c r="A39" s="261"/>
      <c r="B39" s="258"/>
      <c r="C39" s="73" t="s">
        <v>128</v>
      </c>
      <c r="D39" s="75" t="s">
        <v>299</v>
      </c>
      <c r="E39" s="74">
        <v>191686680</v>
      </c>
      <c r="F39" s="67" t="s">
        <v>129</v>
      </c>
      <c r="G39" s="74" t="s">
        <v>130</v>
      </c>
      <c r="H39" s="74" t="s">
        <v>120</v>
      </c>
      <c r="I39" s="74" t="s">
        <v>120</v>
      </c>
      <c r="J39" s="74" t="s">
        <v>34</v>
      </c>
      <c r="K39" s="55">
        <v>695</v>
      </c>
      <c r="L39" s="67" t="s">
        <v>29</v>
      </c>
      <c r="M39" s="56">
        <v>18</v>
      </c>
      <c r="N39" s="76">
        <f t="shared" si="0"/>
        <v>57.916666666666664</v>
      </c>
      <c r="O39" s="76">
        <f t="shared" si="1"/>
        <v>1042.5</v>
      </c>
      <c r="P39" s="258"/>
      <c r="Q39" s="261"/>
      <c r="R39" s="264"/>
      <c r="S39" s="267"/>
      <c r="T39" s="264"/>
      <c r="U39" s="270"/>
      <c r="V39" s="264"/>
      <c r="W39" s="249"/>
      <c r="X39" s="252"/>
      <c r="Y39" s="255"/>
    </row>
    <row r="40" spans="1:25" ht="52.8">
      <c r="A40" s="262"/>
      <c r="B40" s="259"/>
      <c r="C40" s="73" t="s">
        <v>131</v>
      </c>
      <c r="D40" s="75" t="s">
        <v>299</v>
      </c>
      <c r="E40" s="74">
        <v>191686680</v>
      </c>
      <c r="F40" s="67" t="s">
        <v>132</v>
      </c>
      <c r="G40" s="74" t="s">
        <v>133</v>
      </c>
      <c r="H40" s="74" t="s">
        <v>134</v>
      </c>
      <c r="I40" s="74" t="s">
        <v>134</v>
      </c>
      <c r="J40" s="74" t="s">
        <v>34</v>
      </c>
      <c r="K40" s="55">
        <v>357</v>
      </c>
      <c r="L40" s="67" t="s">
        <v>29</v>
      </c>
      <c r="M40" s="56">
        <v>18</v>
      </c>
      <c r="N40" s="76">
        <f t="shared" si="0"/>
        <v>29.75</v>
      </c>
      <c r="O40" s="76">
        <f t="shared" si="1"/>
        <v>535.5</v>
      </c>
      <c r="P40" s="259"/>
      <c r="Q40" s="262"/>
      <c r="R40" s="265"/>
      <c r="S40" s="268"/>
      <c r="T40" s="265"/>
      <c r="U40" s="193">
        <v>42735</v>
      </c>
      <c r="V40" s="265"/>
      <c r="W40" s="250"/>
      <c r="X40" s="253"/>
      <c r="Y40" s="256"/>
    </row>
    <row r="41" spans="1:25" ht="26.4">
      <c r="A41" s="231">
        <v>16</v>
      </c>
      <c r="B41" s="232" t="s">
        <v>135</v>
      </c>
      <c r="C41" s="232" t="s">
        <v>136</v>
      </c>
      <c r="D41" s="231" t="s">
        <v>305</v>
      </c>
      <c r="E41" s="231">
        <v>191927728</v>
      </c>
      <c r="F41" s="124">
        <v>8638709</v>
      </c>
      <c r="G41" s="124" t="s">
        <v>137</v>
      </c>
      <c r="H41" s="124">
        <v>32</v>
      </c>
      <c r="I41" s="124">
        <v>32</v>
      </c>
      <c r="J41" s="124" t="s">
        <v>34</v>
      </c>
      <c r="K41" s="55">
        <v>43188</v>
      </c>
      <c r="L41" s="67" t="s">
        <v>29</v>
      </c>
      <c r="M41" s="56">
        <v>18</v>
      </c>
      <c r="N41" s="76">
        <f t="shared" si="0"/>
        <v>3599</v>
      </c>
      <c r="O41" s="76">
        <f t="shared" si="1"/>
        <v>64782</v>
      </c>
      <c r="P41" s="65" t="s">
        <v>224</v>
      </c>
      <c r="Q41" s="64" t="s">
        <v>223</v>
      </c>
      <c r="R41" s="92" t="s">
        <v>224</v>
      </c>
      <c r="S41" s="71" t="s">
        <v>224</v>
      </c>
      <c r="T41" s="92" t="s">
        <v>223</v>
      </c>
      <c r="U41" s="168" t="s">
        <v>229</v>
      </c>
      <c r="V41" s="93" t="s">
        <v>306</v>
      </c>
      <c r="W41" s="271" t="s">
        <v>307</v>
      </c>
      <c r="X41" s="183" t="s">
        <v>308</v>
      </c>
      <c r="Y41" s="223" t="s">
        <v>309</v>
      </c>
    </row>
    <row r="42" spans="1:25" ht="26.4">
      <c r="A42" s="231"/>
      <c r="B42" s="232"/>
      <c r="C42" s="232"/>
      <c r="D42" s="231"/>
      <c r="E42" s="231"/>
      <c r="F42" s="124">
        <v>12614719</v>
      </c>
      <c r="G42" s="124" t="s">
        <v>138</v>
      </c>
      <c r="H42" s="124">
        <v>30</v>
      </c>
      <c r="I42" s="124">
        <v>30</v>
      </c>
      <c r="J42" s="124" t="s">
        <v>28</v>
      </c>
      <c r="K42" s="55">
        <v>14930</v>
      </c>
      <c r="L42" s="67" t="s">
        <v>29</v>
      </c>
      <c r="M42" s="56">
        <v>18</v>
      </c>
      <c r="N42" s="76">
        <f t="shared" si="0"/>
        <v>1244.1666666666667</v>
      </c>
      <c r="O42" s="76">
        <f t="shared" si="1"/>
        <v>22395</v>
      </c>
      <c r="P42" s="65" t="s">
        <v>224</v>
      </c>
      <c r="Q42" s="64" t="s">
        <v>223</v>
      </c>
      <c r="R42" s="92" t="s">
        <v>224</v>
      </c>
      <c r="S42" s="71" t="s">
        <v>224</v>
      </c>
      <c r="T42" s="92" t="s">
        <v>223</v>
      </c>
      <c r="U42" s="168" t="s">
        <v>229</v>
      </c>
      <c r="V42" s="93" t="s">
        <v>310</v>
      </c>
      <c r="W42" s="223"/>
      <c r="X42" s="183" t="s">
        <v>311</v>
      </c>
      <c r="Y42" s="223"/>
    </row>
    <row r="43" spans="1:25" ht="27">
      <c r="A43" s="231"/>
      <c r="B43" s="232"/>
      <c r="C43" s="232"/>
      <c r="D43" s="231"/>
      <c r="E43" s="231"/>
      <c r="F43" s="124">
        <v>12646857</v>
      </c>
      <c r="G43" s="124" t="s">
        <v>139</v>
      </c>
      <c r="H43" s="124">
        <v>11</v>
      </c>
      <c r="I43" s="124">
        <v>11</v>
      </c>
      <c r="J43" s="124" t="s">
        <v>34</v>
      </c>
      <c r="K43" s="55">
        <v>21</v>
      </c>
      <c r="L43" s="67" t="s">
        <v>29</v>
      </c>
      <c r="M43" s="56">
        <v>18</v>
      </c>
      <c r="N43" s="76">
        <f t="shared" si="0"/>
        <v>1.75</v>
      </c>
      <c r="O43" s="76">
        <f t="shared" si="1"/>
        <v>31.5</v>
      </c>
      <c r="P43" s="65" t="s">
        <v>224</v>
      </c>
      <c r="Q43" s="64" t="s">
        <v>223</v>
      </c>
      <c r="R43" s="92" t="s">
        <v>224</v>
      </c>
      <c r="S43" s="71" t="s">
        <v>224</v>
      </c>
      <c r="T43" s="92" t="s">
        <v>223</v>
      </c>
      <c r="U43" s="168" t="s">
        <v>229</v>
      </c>
      <c r="V43" s="93"/>
      <c r="W43" s="223"/>
      <c r="X43" s="184" t="s">
        <v>312</v>
      </c>
      <c r="Y43" s="223"/>
    </row>
    <row r="44" spans="1:25" s="178" customFormat="1" ht="53.4">
      <c r="A44" s="274">
        <v>17</v>
      </c>
      <c r="B44" s="275" t="s">
        <v>140</v>
      </c>
      <c r="C44" s="169" t="s">
        <v>141</v>
      </c>
      <c r="D44" s="272" t="s">
        <v>313</v>
      </c>
      <c r="E44" s="272">
        <v>220475365</v>
      </c>
      <c r="F44" s="170" t="s">
        <v>142</v>
      </c>
      <c r="G44" s="170" t="s">
        <v>143</v>
      </c>
      <c r="H44" s="170">
        <v>33</v>
      </c>
      <c r="I44" s="170">
        <v>33</v>
      </c>
      <c r="J44" s="170" t="s">
        <v>34</v>
      </c>
      <c r="K44" s="167">
        <v>21817</v>
      </c>
      <c r="L44" s="273" t="s">
        <v>29</v>
      </c>
      <c r="M44" s="171">
        <v>18</v>
      </c>
      <c r="N44" s="172">
        <v>1818.0833333333333</v>
      </c>
      <c r="O44" s="172">
        <v>32725.5</v>
      </c>
      <c r="P44" s="173" t="s">
        <v>224</v>
      </c>
      <c r="Q44" s="276" t="s">
        <v>223</v>
      </c>
      <c r="R44" s="174" t="s">
        <v>224</v>
      </c>
      <c r="S44" s="175" t="s">
        <v>224</v>
      </c>
      <c r="T44" s="174" t="s">
        <v>223</v>
      </c>
      <c r="U44" s="176" t="s">
        <v>229</v>
      </c>
      <c r="V44" s="278" t="s">
        <v>314</v>
      </c>
      <c r="W44" s="277" t="s">
        <v>365</v>
      </c>
      <c r="X44" s="177" t="s">
        <v>315</v>
      </c>
      <c r="Y44" s="274" t="s">
        <v>316</v>
      </c>
    </row>
    <row r="45" spans="1:25" s="178" customFormat="1" ht="27">
      <c r="A45" s="274"/>
      <c r="B45" s="275"/>
      <c r="C45" s="169" t="s">
        <v>144</v>
      </c>
      <c r="D45" s="272"/>
      <c r="E45" s="272"/>
      <c r="F45" s="170" t="s">
        <v>145</v>
      </c>
      <c r="G45" s="170" t="s">
        <v>146</v>
      </c>
      <c r="H45" s="170">
        <v>15</v>
      </c>
      <c r="I45" s="170">
        <v>15</v>
      </c>
      <c r="J45" s="170" t="s">
        <v>34</v>
      </c>
      <c r="K45" s="167">
        <v>10491</v>
      </c>
      <c r="L45" s="273"/>
      <c r="M45" s="171">
        <v>18</v>
      </c>
      <c r="N45" s="172">
        <v>874.25</v>
      </c>
      <c r="O45" s="172">
        <v>15736.5</v>
      </c>
      <c r="P45" s="173" t="s">
        <v>224</v>
      </c>
      <c r="Q45" s="276"/>
      <c r="R45" s="174" t="s">
        <v>224</v>
      </c>
      <c r="S45" s="175" t="s">
        <v>224</v>
      </c>
      <c r="T45" s="174" t="s">
        <v>223</v>
      </c>
      <c r="U45" s="176" t="s">
        <v>229</v>
      </c>
      <c r="V45" s="278"/>
      <c r="W45" s="277"/>
      <c r="X45" s="179" t="s">
        <v>317</v>
      </c>
      <c r="Y45" s="274"/>
    </row>
    <row r="46" spans="1:25" ht="26.4">
      <c r="A46" s="231">
        <v>18</v>
      </c>
      <c r="B46" s="232" t="s">
        <v>147</v>
      </c>
      <c r="C46" s="235" t="s">
        <v>148</v>
      </c>
      <c r="D46" s="231" t="s">
        <v>318</v>
      </c>
      <c r="E46" s="284" t="s">
        <v>319</v>
      </c>
      <c r="F46" s="124">
        <v>4014340</v>
      </c>
      <c r="G46" s="124" t="s">
        <v>149</v>
      </c>
      <c r="H46" s="124">
        <v>40</v>
      </c>
      <c r="I46" s="124">
        <v>40</v>
      </c>
      <c r="J46" s="124" t="s">
        <v>150</v>
      </c>
      <c r="K46" s="55">
        <v>24938</v>
      </c>
      <c r="L46" s="67"/>
      <c r="M46" s="56">
        <v>18</v>
      </c>
      <c r="N46" s="76">
        <f t="shared" si="0"/>
        <v>2078.1666666666665</v>
      </c>
      <c r="O46" s="76">
        <f t="shared" si="1"/>
        <v>37407</v>
      </c>
      <c r="P46" s="215" t="s">
        <v>224</v>
      </c>
      <c r="Q46" s="228" t="s">
        <v>223</v>
      </c>
      <c r="R46" s="221" t="s">
        <v>224</v>
      </c>
      <c r="S46" s="221" t="s">
        <v>224</v>
      </c>
      <c r="T46" s="221" t="s">
        <v>223</v>
      </c>
      <c r="U46" s="220" t="s">
        <v>320</v>
      </c>
      <c r="V46" s="220" t="s">
        <v>321</v>
      </c>
      <c r="W46" s="222" t="s">
        <v>322</v>
      </c>
      <c r="X46" s="180" t="s">
        <v>323</v>
      </c>
      <c r="Y46" s="226" t="s">
        <v>324</v>
      </c>
    </row>
    <row r="47" spans="1:25">
      <c r="A47" s="283"/>
      <c r="B47" s="283"/>
      <c r="C47" s="283"/>
      <c r="D47" s="231"/>
      <c r="E47" s="231"/>
      <c r="F47" s="127" t="s">
        <v>151</v>
      </c>
      <c r="G47" s="124" t="s">
        <v>152</v>
      </c>
      <c r="H47" s="128">
        <v>6.1</v>
      </c>
      <c r="I47" s="128">
        <v>6.1</v>
      </c>
      <c r="J47" s="124" t="s">
        <v>34</v>
      </c>
      <c r="K47" s="55">
        <v>55864</v>
      </c>
      <c r="L47" s="67" t="s">
        <v>29</v>
      </c>
      <c r="M47" s="56">
        <v>18</v>
      </c>
      <c r="N47" s="76">
        <f t="shared" si="0"/>
        <v>4655.333333333333</v>
      </c>
      <c r="O47" s="76">
        <f t="shared" si="1"/>
        <v>83796</v>
      </c>
      <c r="P47" s="215"/>
      <c r="Q47" s="228"/>
      <c r="R47" s="221"/>
      <c r="S47" s="221"/>
      <c r="T47" s="221"/>
      <c r="U47" s="220"/>
      <c r="V47" s="220"/>
      <c r="W47" s="222"/>
      <c r="X47" s="182" t="s">
        <v>325</v>
      </c>
      <c r="Y47" s="223"/>
    </row>
    <row r="48" spans="1:25" ht="66">
      <c r="A48" s="57">
        <v>19</v>
      </c>
      <c r="B48" s="129" t="s">
        <v>153</v>
      </c>
      <c r="C48" s="130" t="s">
        <v>154</v>
      </c>
      <c r="D48" s="57" t="s">
        <v>290</v>
      </c>
      <c r="E48" s="57">
        <v>191686414</v>
      </c>
      <c r="F48" s="131" t="s">
        <v>155</v>
      </c>
      <c r="G48" s="57" t="s">
        <v>156</v>
      </c>
      <c r="H48" s="57">
        <v>30</v>
      </c>
      <c r="I48" s="57">
        <v>91</v>
      </c>
      <c r="J48" s="57" t="s">
        <v>40</v>
      </c>
      <c r="K48" s="55">
        <v>20396</v>
      </c>
      <c r="L48" s="67" t="s">
        <v>29</v>
      </c>
      <c r="M48" s="56">
        <v>18</v>
      </c>
      <c r="N48" s="76">
        <f t="shared" si="0"/>
        <v>1699.6666666666667</v>
      </c>
      <c r="O48" s="76">
        <f t="shared" si="1"/>
        <v>30594</v>
      </c>
      <c r="P48" s="132" t="s">
        <v>222</v>
      </c>
      <c r="Q48" s="57" t="s">
        <v>326</v>
      </c>
      <c r="R48" s="57" t="s">
        <v>222</v>
      </c>
      <c r="S48" s="71" t="s">
        <v>224</v>
      </c>
      <c r="T48" s="57" t="s">
        <v>326</v>
      </c>
      <c r="U48" s="168" t="s">
        <v>229</v>
      </c>
      <c r="V48" s="133" t="s">
        <v>327</v>
      </c>
      <c r="W48" s="134" t="s">
        <v>328</v>
      </c>
      <c r="X48" s="185" t="s">
        <v>329</v>
      </c>
      <c r="Y48" s="129" t="s">
        <v>330</v>
      </c>
    </row>
    <row r="49" spans="1:25" ht="93">
      <c r="A49" s="147">
        <v>20</v>
      </c>
      <c r="B49" s="148" t="s">
        <v>157</v>
      </c>
      <c r="C49" s="148" t="s">
        <v>158</v>
      </c>
      <c r="D49" s="147">
        <v>5882378972</v>
      </c>
      <c r="E49" s="147">
        <v>220656486</v>
      </c>
      <c r="F49" s="147" t="s">
        <v>159</v>
      </c>
      <c r="G49" s="147" t="s">
        <v>160</v>
      </c>
      <c r="H49" s="147">
        <v>40</v>
      </c>
      <c r="I49" s="147">
        <v>40</v>
      </c>
      <c r="J49" s="147" t="s">
        <v>34</v>
      </c>
      <c r="K49" s="149">
        <v>48500</v>
      </c>
      <c r="L49" s="150" t="s">
        <v>29</v>
      </c>
      <c r="M49" s="151">
        <v>18</v>
      </c>
      <c r="N49" s="76">
        <f t="shared" si="0"/>
        <v>4041.6666666666665</v>
      </c>
      <c r="O49" s="76">
        <f t="shared" si="1"/>
        <v>72750</v>
      </c>
      <c r="P49" s="147" t="s">
        <v>222</v>
      </c>
      <c r="Q49" s="147" t="s">
        <v>326</v>
      </c>
      <c r="R49" s="147" t="s">
        <v>224</v>
      </c>
      <c r="S49" s="71" t="s">
        <v>224</v>
      </c>
      <c r="T49" s="147" t="s">
        <v>326</v>
      </c>
      <c r="U49" s="168" t="s">
        <v>229</v>
      </c>
      <c r="V49" s="162" t="s">
        <v>331</v>
      </c>
      <c r="W49" s="135" t="s">
        <v>332</v>
      </c>
      <c r="X49" s="186" t="s">
        <v>333</v>
      </c>
      <c r="Y49" s="136" t="s">
        <v>334</v>
      </c>
    </row>
    <row r="50" spans="1:25" ht="93">
      <c r="A50" s="152">
        <v>21</v>
      </c>
      <c r="B50" s="148" t="s">
        <v>161</v>
      </c>
      <c r="C50" s="148" t="s">
        <v>162</v>
      </c>
      <c r="D50" s="147">
        <v>5882378989</v>
      </c>
      <c r="E50" s="147">
        <v>220645028</v>
      </c>
      <c r="F50" s="147" t="s">
        <v>163</v>
      </c>
      <c r="G50" s="147" t="s">
        <v>164</v>
      </c>
      <c r="H50" s="147">
        <v>40</v>
      </c>
      <c r="I50" s="147">
        <v>40</v>
      </c>
      <c r="J50" s="147" t="s">
        <v>34</v>
      </c>
      <c r="K50" s="149">
        <v>24500</v>
      </c>
      <c r="L50" s="150" t="s">
        <v>29</v>
      </c>
      <c r="M50" s="151">
        <v>18</v>
      </c>
      <c r="N50" s="76">
        <f t="shared" si="0"/>
        <v>2041.6666666666667</v>
      </c>
      <c r="O50" s="76">
        <f t="shared" si="1"/>
        <v>36750</v>
      </c>
      <c r="P50" s="163" t="s">
        <v>222</v>
      </c>
      <c r="Q50" s="163" t="s">
        <v>326</v>
      </c>
      <c r="R50" s="152" t="s">
        <v>224</v>
      </c>
      <c r="S50" s="71" t="s">
        <v>224</v>
      </c>
      <c r="T50" s="162" t="s">
        <v>326</v>
      </c>
      <c r="U50" s="168" t="s">
        <v>229</v>
      </c>
      <c r="V50" s="152" t="s">
        <v>331</v>
      </c>
      <c r="W50" s="135" t="s">
        <v>332</v>
      </c>
      <c r="X50" s="186" t="s">
        <v>333</v>
      </c>
      <c r="Y50" s="136" t="s">
        <v>334</v>
      </c>
    </row>
    <row r="51" spans="1:25" ht="27">
      <c r="A51" s="96">
        <v>22</v>
      </c>
      <c r="B51" s="137" t="s">
        <v>165</v>
      </c>
      <c r="C51" s="137" t="s">
        <v>166</v>
      </c>
      <c r="D51" s="69">
        <v>5882379003</v>
      </c>
      <c r="E51" s="69">
        <v>220804610</v>
      </c>
      <c r="F51" s="69" t="s">
        <v>167</v>
      </c>
      <c r="G51" s="69" t="s">
        <v>168</v>
      </c>
      <c r="H51" s="69">
        <v>26</v>
      </c>
      <c r="I51" s="69">
        <v>26</v>
      </c>
      <c r="J51" s="69" t="s">
        <v>34</v>
      </c>
      <c r="K51" s="55">
        <v>20867</v>
      </c>
      <c r="L51" s="67" t="s">
        <v>29</v>
      </c>
      <c r="M51" s="56">
        <v>18</v>
      </c>
      <c r="N51" s="76">
        <f t="shared" si="0"/>
        <v>1738.9166666666667</v>
      </c>
      <c r="O51" s="76">
        <f t="shared" si="1"/>
        <v>31300.5</v>
      </c>
      <c r="P51" s="68" t="s">
        <v>223</v>
      </c>
      <c r="Q51" s="155" t="s">
        <v>223</v>
      </c>
      <c r="R51" s="96" t="s">
        <v>224</v>
      </c>
      <c r="S51" s="71" t="s">
        <v>224</v>
      </c>
      <c r="T51" s="154" t="s">
        <v>223</v>
      </c>
      <c r="U51" s="168" t="s">
        <v>229</v>
      </c>
      <c r="V51" s="96" t="s">
        <v>335</v>
      </c>
      <c r="W51" s="99" t="s">
        <v>336</v>
      </c>
      <c r="X51" s="187" t="s">
        <v>337</v>
      </c>
      <c r="Y51" s="77"/>
    </row>
    <row r="52" spans="1:25" ht="40.200000000000003">
      <c r="A52" s="89">
        <v>23</v>
      </c>
      <c r="B52" s="138" t="s">
        <v>169</v>
      </c>
      <c r="C52" s="138" t="s">
        <v>170</v>
      </c>
      <c r="D52" s="89" t="s">
        <v>338</v>
      </c>
      <c r="E52" s="139">
        <v>221943390</v>
      </c>
      <c r="F52" s="140">
        <v>7906541</v>
      </c>
      <c r="G52" s="140" t="s">
        <v>171</v>
      </c>
      <c r="H52" s="140">
        <v>49.5</v>
      </c>
      <c r="I52" s="140">
        <v>49.5</v>
      </c>
      <c r="J52" s="140" t="s">
        <v>34</v>
      </c>
      <c r="K52" s="84">
        <v>21049.7</v>
      </c>
      <c r="L52" s="85" t="s">
        <v>29</v>
      </c>
      <c r="M52" s="86">
        <v>18</v>
      </c>
      <c r="N52" s="76">
        <f t="shared" si="0"/>
        <v>1754.1416666666667</v>
      </c>
      <c r="O52" s="76">
        <f t="shared" si="1"/>
        <v>31574.55</v>
      </c>
      <c r="P52" s="81" t="s">
        <v>224</v>
      </c>
      <c r="Q52" s="81" t="s">
        <v>326</v>
      </c>
      <c r="R52" s="81" t="s">
        <v>224</v>
      </c>
      <c r="S52" s="71" t="s">
        <v>224</v>
      </c>
      <c r="T52" s="81" t="s">
        <v>223</v>
      </c>
      <c r="U52" s="88" t="s">
        <v>339</v>
      </c>
      <c r="V52" s="81" t="s">
        <v>340</v>
      </c>
      <c r="W52" s="164">
        <v>586724172</v>
      </c>
      <c r="X52" s="188" t="s">
        <v>341</v>
      </c>
      <c r="Y52" s="88" t="s">
        <v>342</v>
      </c>
    </row>
    <row r="53" spans="1:25" ht="57.6">
      <c r="A53" s="96">
        <v>24</v>
      </c>
      <c r="B53" s="97" t="s">
        <v>172</v>
      </c>
      <c r="C53" s="153" t="s">
        <v>173</v>
      </c>
      <c r="D53" s="154" t="s">
        <v>343</v>
      </c>
      <c r="E53" s="96">
        <v>191686561</v>
      </c>
      <c r="F53" s="68">
        <v>21329894</v>
      </c>
      <c r="G53" s="154" t="s">
        <v>174</v>
      </c>
      <c r="H53" s="68">
        <v>16</v>
      </c>
      <c r="I53" s="68">
        <v>16</v>
      </c>
      <c r="J53" s="155" t="s">
        <v>34</v>
      </c>
      <c r="K53" s="55">
        <v>9500</v>
      </c>
      <c r="L53" s="67" t="s">
        <v>29</v>
      </c>
      <c r="M53" s="56">
        <v>18</v>
      </c>
      <c r="N53" s="76">
        <f t="shared" si="0"/>
        <v>791.66666666666663</v>
      </c>
      <c r="O53" s="76">
        <f t="shared" si="1"/>
        <v>14250</v>
      </c>
      <c r="P53" s="160" t="s">
        <v>224</v>
      </c>
      <c r="Q53" s="155" t="s">
        <v>326</v>
      </c>
      <c r="R53" s="155" t="s">
        <v>222</v>
      </c>
      <c r="S53" s="71" t="s">
        <v>224</v>
      </c>
      <c r="T53" s="155" t="s">
        <v>223</v>
      </c>
      <c r="U53" s="168" t="s">
        <v>229</v>
      </c>
      <c r="V53" s="154" t="s">
        <v>344</v>
      </c>
      <c r="W53" s="141">
        <v>586722170</v>
      </c>
      <c r="X53" s="182" t="s">
        <v>345</v>
      </c>
      <c r="Y53" s="153" t="s">
        <v>344</v>
      </c>
    </row>
    <row r="54" spans="1:25" ht="43.2">
      <c r="A54" s="279">
        <v>25</v>
      </c>
      <c r="B54" s="257" t="s">
        <v>175</v>
      </c>
      <c r="C54" s="156" t="s">
        <v>176</v>
      </c>
      <c r="D54" s="280">
        <v>5881208854</v>
      </c>
      <c r="E54" s="280">
        <v>191123697</v>
      </c>
      <c r="F54" s="124" t="s">
        <v>177</v>
      </c>
      <c r="G54" s="124" t="s">
        <v>178</v>
      </c>
      <c r="H54" s="157">
        <v>18</v>
      </c>
      <c r="I54" s="157">
        <v>18</v>
      </c>
      <c r="J54" s="124" t="s">
        <v>28</v>
      </c>
      <c r="K54" s="55">
        <v>53524</v>
      </c>
      <c r="L54" s="67" t="s">
        <v>29</v>
      </c>
      <c r="M54" s="56">
        <v>18</v>
      </c>
      <c r="N54" s="76">
        <f t="shared" si="0"/>
        <v>4460.333333333333</v>
      </c>
      <c r="O54" s="76">
        <f t="shared" si="1"/>
        <v>80286</v>
      </c>
      <c r="P54" s="159" t="s">
        <v>224</v>
      </c>
      <c r="Q54" s="157" t="s">
        <v>223</v>
      </c>
      <c r="R54" s="157" t="s">
        <v>224</v>
      </c>
      <c r="S54" s="71" t="s">
        <v>224</v>
      </c>
      <c r="T54" s="157" t="s">
        <v>223</v>
      </c>
      <c r="U54" s="168" t="s">
        <v>229</v>
      </c>
      <c r="V54" s="233" t="s">
        <v>346</v>
      </c>
      <c r="W54" s="231" t="s">
        <v>347</v>
      </c>
      <c r="X54" s="237" t="s">
        <v>348</v>
      </c>
      <c r="Y54" s="235" t="s">
        <v>349</v>
      </c>
    </row>
    <row r="55" spans="1:25" ht="57.6">
      <c r="A55" s="279"/>
      <c r="B55" s="258"/>
      <c r="C55" s="156" t="s">
        <v>179</v>
      </c>
      <c r="D55" s="281"/>
      <c r="E55" s="281"/>
      <c r="F55" s="124" t="s">
        <v>180</v>
      </c>
      <c r="G55" s="124" t="s">
        <v>181</v>
      </c>
      <c r="H55" s="157">
        <v>1</v>
      </c>
      <c r="I55" s="157">
        <v>1</v>
      </c>
      <c r="J55" s="124" t="s">
        <v>34</v>
      </c>
      <c r="K55" s="55">
        <v>1242</v>
      </c>
      <c r="L55" s="158" t="s">
        <v>29</v>
      </c>
      <c r="M55" s="56">
        <v>18</v>
      </c>
      <c r="N55" s="76">
        <f t="shared" si="0"/>
        <v>103.5</v>
      </c>
      <c r="O55" s="76">
        <f t="shared" si="1"/>
        <v>1863</v>
      </c>
      <c r="P55" s="159" t="s">
        <v>224</v>
      </c>
      <c r="Q55" s="157" t="s">
        <v>223</v>
      </c>
      <c r="R55" s="157" t="s">
        <v>224</v>
      </c>
      <c r="S55" s="71" t="s">
        <v>224</v>
      </c>
      <c r="T55" s="157" t="s">
        <v>223</v>
      </c>
      <c r="U55" s="168" t="s">
        <v>229</v>
      </c>
      <c r="V55" s="233"/>
      <c r="W55" s="231"/>
      <c r="X55" s="237"/>
      <c r="Y55" s="235"/>
    </row>
    <row r="56" spans="1:25" ht="43.2">
      <c r="A56" s="279"/>
      <c r="B56" s="258"/>
      <c r="C56" s="156" t="s">
        <v>182</v>
      </c>
      <c r="D56" s="281"/>
      <c r="E56" s="281"/>
      <c r="F56" s="127" t="s">
        <v>183</v>
      </c>
      <c r="G56" s="124" t="s">
        <v>184</v>
      </c>
      <c r="H56" s="157">
        <v>60</v>
      </c>
      <c r="I56" s="157">
        <v>60</v>
      </c>
      <c r="J56" s="124" t="s">
        <v>185</v>
      </c>
      <c r="K56" s="55">
        <v>100562</v>
      </c>
      <c r="L56" s="67" t="s">
        <v>29</v>
      </c>
      <c r="M56" s="56">
        <v>18</v>
      </c>
      <c r="N56" s="76">
        <f t="shared" si="0"/>
        <v>8380.1666666666661</v>
      </c>
      <c r="O56" s="76">
        <f t="shared" si="1"/>
        <v>150843</v>
      </c>
      <c r="P56" s="159" t="s">
        <v>224</v>
      </c>
      <c r="Q56" s="157" t="s">
        <v>223</v>
      </c>
      <c r="R56" s="157" t="s">
        <v>224</v>
      </c>
      <c r="S56" s="71" t="s">
        <v>224</v>
      </c>
      <c r="T56" s="157" t="s">
        <v>223</v>
      </c>
      <c r="U56" s="168" t="s">
        <v>229</v>
      </c>
      <c r="V56" s="233"/>
      <c r="W56" s="231"/>
      <c r="X56" s="237"/>
      <c r="Y56" s="235"/>
    </row>
    <row r="57" spans="1:25" ht="28.8">
      <c r="A57" s="279"/>
      <c r="B57" s="259"/>
      <c r="C57" s="156" t="s">
        <v>186</v>
      </c>
      <c r="D57" s="282"/>
      <c r="E57" s="282"/>
      <c r="F57" s="124" t="s">
        <v>187</v>
      </c>
      <c r="G57" s="124" t="s">
        <v>188</v>
      </c>
      <c r="H57" s="157">
        <v>20</v>
      </c>
      <c r="I57" s="157">
        <v>20</v>
      </c>
      <c r="J57" s="124" t="s">
        <v>34</v>
      </c>
      <c r="K57" s="55">
        <v>27009</v>
      </c>
      <c r="L57" s="67" t="s">
        <v>29</v>
      </c>
      <c r="M57" s="56">
        <v>18</v>
      </c>
      <c r="N57" s="76">
        <f t="shared" si="0"/>
        <v>2250.75</v>
      </c>
      <c r="O57" s="76">
        <f t="shared" si="1"/>
        <v>40513.5</v>
      </c>
      <c r="P57" s="159" t="s">
        <v>224</v>
      </c>
      <c r="Q57" s="157" t="s">
        <v>223</v>
      </c>
      <c r="R57" s="157" t="s">
        <v>224</v>
      </c>
      <c r="S57" s="71" t="s">
        <v>224</v>
      </c>
      <c r="T57" s="157" t="s">
        <v>223</v>
      </c>
      <c r="U57" s="168" t="s">
        <v>229</v>
      </c>
      <c r="V57" s="233"/>
      <c r="W57" s="231"/>
      <c r="X57" s="237"/>
      <c r="Y57" s="235"/>
    </row>
    <row r="58" spans="1:25" ht="53.4">
      <c r="A58" s="96">
        <v>26</v>
      </c>
      <c r="B58" s="73" t="s">
        <v>189</v>
      </c>
      <c r="C58" s="100" t="s">
        <v>190</v>
      </c>
      <c r="D58" s="96" t="s">
        <v>350</v>
      </c>
      <c r="E58" s="96">
        <v>303261</v>
      </c>
      <c r="F58" s="96">
        <v>3218842</v>
      </c>
      <c r="G58" s="96" t="s">
        <v>191</v>
      </c>
      <c r="H58" s="96">
        <v>20</v>
      </c>
      <c r="I58" s="96">
        <v>20</v>
      </c>
      <c r="J58" s="96" t="s">
        <v>34</v>
      </c>
      <c r="K58" s="55">
        <v>27500</v>
      </c>
      <c r="L58" s="158" t="s">
        <v>29</v>
      </c>
      <c r="M58" s="56">
        <v>18</v>
      </c>
      <c r="N58" s="76">
        <f t="shared" si="0"/>
        <v>2291.6666666666665</v>
      </c>
      <c r="O58" s="76">
        <f t="shared" si="1"/>
        <v>41250</v>
      </c>
      <c r="P58" s="69" t="s">
        <v>224</v>
      </c>
      <c r="Q58" s="68" t="s">
        <v>223</v>
      </c>
      <c r="R58" s="68" t="s">
        <v>224</v>
      </c>
      <c r="S58" s="71" t="s">
        <v>224</v>
      </c>
      <c r="T58" s="68" t="s">
        <v>223</v>
      </c>
      <c r="U58" s="100" t="s">
        <v>229</v>
      </c>
      <c r="V58" s="77" t="s">
        <v>351</v>
      </c>
      <c r="W58" s="125" t="s">
        <v>352</v>
      </c>
      <c r="X58" s="182" t="s">
        <v>353</v>
      </c>
      <c r="Y58" s="77" t="s">
        <v>354</v>
      </c>
    </row>
    <row r="59" spans="1:25" ht="43.2">
      <c r="A59" s="96">
        <v>27</v>
      </c>
      <c r="B59" s="73" t="s">
        <v>192</v>
      </c>
      <c r="C59" s="156" t="s">
        <v>193</v>
      </c>
      <c r="D59" s="154" t="s">
        <v>355</v>
      </c>
      <c r="E59" s="96">
        <v>191703331</v>
      </c>
      <c r="F59" s="96">
        <v>12592602</v>
      </c>
      <c r="G59" s="159" t="s">
        <v>194</v>
      </c>
      <c r="H59" s="96">
        <v>36.4</v>
      </c>
      <c r="I59" s="96">
        <v>36.4</v>
      </c>
      <c r="J59" s="154" t="s">
        <v>34</v>
      </c>
      <c r="K59" s="55">
        <v>25752</v>
      </c>
      <c r="L59" s="67" t="s">
        <v>29</v>
      </c>
      <c r="M59" s="56">
        <v>18</v>
      </c>
      <c r="N59" s="76">
        <f t="shared" si="0"/>
        <v>2146</v>
      </c>
      <c r="O59" s="76">
        <f t="shared" si="1"/>
        <v>38628</v>
      </c>
      <c r="P59" s="160" t="s">
        <v>326</v>
      </c>
      <c r="Q59" s="155" t="s">
        <v>222</v>
      </c>
      <c r="R59" s="155" t="s">
        <v>222</v>
      </c>
      <c r="S59" s="71" t="s">
        <v>224</v>
      </c>
      <c r="T59" s="155" t="s">
        <v>222</v>
      </c>
      <c r="U59" s="168" t="s">
        <v>229</v>
      </c>
      <c r="V59" s="125" t="s">
        <v>356</v>
      </c>
      <c r="W59" s="125" t="s">
        <v>357</v>
      </c>
      <c r="X59" s="182" t="s">
        <v>358</v>
      </c>
      <c r="Y59" s="77" t="s">
        <v>359</v>
      </c>
    </row>
    <row r="60" spans="1:25" ht="53.4" thickBot="1">
      <c r="A60" s="154">
        <v>28</v>
      </c>
      <c r="B60" s="129" t="s">
        <v>195</v>
      </c>
      <c r="C60" s="160" t="s">
        <v>196</v>
      </c>
      <c r="D60" s="154" t="s">
        <v>360</v>
      </c>
      <c r="E60" s="96">
        <v>192946231</v>
      </c>
      <c r="F60" s="142" t="s">
        <v>197</v>
      </c>
      <c r="G60" s="154" t="s">
        <v>198</v>
      </c>
      <c r="H60" s="96">
        <v>18</v>
      </c>
      <c r="I60" s="96">
        <v>18</v>
      </c>
      <c r="J60" s="154" t="s">
        <v>40</v>
      </c>
      <c r="K60" s="192">
        <v>9850</v>
      </c>
      <c r="L60" s="64" t="s">
        <v>199</v>
      </c>
      <c r="M60" s="68">
        <v>6</v>
      </c>
      <c r="N60" s="76">
        <f t="shared" si="0"/>
        <v>820.83333333333337</v>
      </c>
      <c r="O60" s="190">
        <f t="shared" si="1"/>
        <v>4925</v>
      </c>
      <c r="P60" s="160" t="s">
        <v>222</v>
      </c>
      <c r="Q60" s="155" t="s">
        <v>222</v>
      </c>
      <c r="R60" s="155" t="s">
        <v>361</v>
      </c>
      <c r="S60" s="71" t="s">
        <v>224</v>
      </c>
      <c r="T60" s="155" t="s">
        <v>326</v>
      </c>
      <c r="U60" s="168" t="s">
        <v>229</v>
      </c>
      <c r="V60" s="160" t="s">
        <v>362</v>
      </c>
      <c r="W60" s="141" t="s">
        <v>363</v>
      </c>
      <c r="X60" s="189" t="s">
        <v>364</v>
      </c>
      <c r="Y60" s="153" t="s">
        <v>362</v>
      </c>
    </row>
    <row r="61" spans="1:25" ht="15" thickBot="1">
      <c r="N61" s="161" t="s">
        <v>200</v>
      </c>
      <c r="O61" s="191">
        <f>SUM(O4:O60)</f>
        <v>2813461.9474999998</v>
      </c>
      <c r="X61" s="178"/>
    </row>
  </sheetData>
  <mergeCells count="149">
    <mergeCell ref="W46:W47"/>
    <mergeCell ref="Y46:Y47"/>
    <mergeCell ref="A54:A57"/>
    <mergeCell ref="B54:B57"/>
    <mergeCell ref="D54:D57"/>
    <mergeCell ref="E54:E57"/>
    <mergeCell ref="V54:V57"/>
    <mergeCell ref="W54:W57"/>
    <mergeCell ref="X54:X57"/>
    <mergeCell ref="Y54:Y57"/>
    <mergeCell ref="Q46:Q47"/>
    <mergeCell ref="R46:R47"/>
    <mergeCell ref="S46:S47"/>
    <mergeCell ref="T46:T47"/>
    <mergeCell ref="U46:U47"/>
    <mergeCell ref="V46:V47"/>
    <mergeCell ref="A46:A47"/>
    <mergeCell ref="B46:B47"/>
    <mergeCell ref="C46:C47"/>
    <mergeCell ref="D46:D47"/>
    <mergeCell ref="E46:E47"/>
    <mergeCell ref="P46:P47"/>
    <mergeCell ref="Y41:Y43"/>
    <mergeCell ref="A41:A43"/>
    <mergeCell ref="B41:B43"/>
    <mergeCell ref="C41:C43"/>
    <mergeCell ref="D41:D43"/>
    <mergeCell ref="E41:E43"/>
    <mergeCell ref="W41:W43"/>
    <mergeCell ref="D44:D45"/>
    <mergeCell ref="E44:E45"/>
    <mergeCell ref="L44:L45"/>
    <mergeCell ref="Y44:Y45"/>
    <mergeCell ref="A44:A45"/>
    <mergeCell ref="B44:B45"/>
    <mergeCell ref="Q44:Q45"/>
    <mergeCell ref="W44:W45"/>
    <mergeCell ref="V44:V45"/>
    <mergeCell ref="W32:W40"/>
    <mergeCell ref="X32:X40"/>
    <mergeCell ref="Y32:Y40"/>
    <mergeCell ref="B34:B40"/>
    <mergeCell ref="P34:P40"/>
    <mergeCell ref="Q34:Q40"/>
    <mergeCell ref="V34:V40"/>
    <mergeCell ref="A32:A40"/>
    <mergeCell ref="R32:R40"/>
    <mergeCell ref="S32:S40"/>
    <mergeCell ref="T32:T40"/>
    <mergeCell ref="V32:V33"/>
    <mergeCell ref="U32:U39"/>
    <mergeCell ref="W19:W25"/>
    <mergeCell ref="X19:X25"/>
    <mergeCell ref="Y19:Y25"/>
    <mergeCell ref="A28:A29"/>
    <mergeCell ref="B28:B29"/>
    <mergeCell ref="U28:U29"/>
    <mergeCell ref="V28:V29"/>
    <mergeCell ref="W28:W29"/>
    <mergeCell ref="X28:X29"/>
    <mergeCell ref="Y28:Y29"/>
    <mergeCell ref="Q19:Q25"/>
    <mergeCell ref="R19:R25"/>
    <mergeCell ref="S19:S25"/>
    <mergeCell ref="T19:T25"/>
    <mergeCell ref="U19:U25"/>
    <mergeCell ref="V19:V25"/>
    <mergeCell ref="A19:A25"/>
    <mergeCell ref="B19:B25"/>
    <mergeCell ref="C19:C24"/>
    <mergeCell ref="D19:D25"/>
    <mergeCell ref="E19:E25"/>
    <mergeCell ref="P19:P25"/>
    <mergeCell ref="A17:A18"/>
    <mergeCell ref="B17:B18"/>
    <mergeCell ref="C17:C18"/>
    <mergeCell ref="D17:D18"/>
    <mergeCell ref="E17:E18"/>
    <mergeCell ref="P17:P18"/>
    <mergeCell ref="Q17:Q18"/>
    <mergeCell ref="R17:R18"/>
    <mergeCell ref="A14:A15"/>
    <mergeCell ref="B14:B15"/>
    <mergeCell ref="C14:C15"/>
    <mergeCell ref="D14:D15"/>
    <mergeCell ref="E14:E15"/>
    <mergeCell ref="P14:P15"/>
    <mergeCell ref="A11:A13"/>
    <mergeCell ref="B11:B13"/>
    <mergeCell ref="C11:C13"/>
    <mergeCell ref="D11:D13"/>
    <mergeCell ref="E11:E13"/>
    <mergeCell ref="P11:P13"/>
    <mergeCell ref="Q11:Q13"/>
    <mergeCell ref="R11:R13"/>
    <mergeCell ref="Y11:Y13"/>
    <mergeCell ref="S11:S13"/>
    <mergeCell ref="T11:T13"/>
    <mergeCell ref="U11:U13"/>
    <mergeCell ref="V11:V13"/>
    <mergeCell ref="W11:W13"/>
    <mergeCell ref="X11:X13"/>
    <mergeCell ref="A8:A10"/>
    <mergeCell ref="B8:B10"/>
    <mergeCell ref="C8:C10"/>
    <mergeCell ref="D8:D10"/>
    <mergeCell ref="E8:E10"/>
    <mergeCell ref="V8:V10"/>
    <mergeCell ref="W8:W10"/>
    <mergeCell ref="A6:A7"/>
    <mergeCell ref="B6:B7"/>
    <mergeCell ref="C6:C7"/>
    <mergeCell ref="D6:D7"/>
    <mergeCell ref="E6:E7"/>
    <mergeCell ref="P6:P7"/>
    <mergeCell ref="T1:T2"/>
    <mergeCell ref="U1:U2"/>
    <mergeCell ref="V1:V2"/>
    <mergeCell ref="V6:V7"/>
    <mergeCell ref="S17:S18"/>
    <mergeCell ref="U17:U18"/>
    <mergeCell ref="V17:V18"/>
    <mergeCell ref="W6:W7"/>
    <mergeCell ref="Y6:Y7"/>
    <mergeCell ref="X8:X10"/>
    <mergeCell ref="Y8:Y10"/>
    <mergeCell ref="W1:X2"/>
    <mergeCell ref="Y1:Y2"/>
    <mergeCell ref="W17:W18"/>
    <mergeCell ref="X17:X18"/>
    <mergeCell ref="Y17:Y18"/>
    <mergeCell ref="X14:X15"/>
    <mergeCell ref="Y14:Y15"/>
    <mergeCell ref="U14:U15"/>
    <mergeCell ref="V14:V15"/>
    <mergeCell ref="W14:W15"/>
    <mergeCell ref="B2:E2"/>
    <mergeCell ref="L1:L2"/>
    <mergeCell ref="M1:M2"/>
    <mergeCell ref="P1:P2"/>
    <mergeCell ref="Q1:Q2"/>
    <mergeCell ref="R1:R2"/>
    <mergeCell ref="S1:S2"/>
    <mergeCell ref="F1:F2"/>
    <mergeCell ref="G1:G2"/>
    <mergeCell ref="H1:H2"/>
    <mergeCell ref="I1:I2"/>
    <mergeCell ref="J1:J2"/>
    <mergeCell ref="K1:K2"/>
  </mergeCells>
  <hyperlinks>
    <hyperlink ref="X48" r:id="rId1"/>
    <hyperlink ref="X49" r:id="rId2"/>
    <hyperlink ref="X50" r:id="rId3"/>
    <hyperlink ref="X51" r:id="rId4"/>
    <hyperlink ref="X60" r:id="rId5"/>
    <hyperlink ref="X19" r:id="rId6"/>
    <hyperlink ref="X16" r:id="rId7"/>
    <hyperlink ref="X59" r:id="rId8"/>
    <hyperlink ref="X4" r:id="rId9" display="mailto:pzpow@op.pl"/>
    <hyperlink ref="X32" r:id="rId10"/>
    <hyperlink ref="X17" r:id="rId11" display="zsp3wejher@wp.pl"/>
    <hyperlink ref="X26" r:id="rId12" display="mailto:dpswejherowo@gmail.com"/>
    <hyperlink ref="X6" r:id="rId13"/>
    <hyperlink ref="X7" r:id="rId14"/>
    <hyperlink ref="X54" r:id="rId15"/>
    <hyperlink ref="X11" r:id="rId16" display="mailto:zsp2_hipolit@2com.pl"/>
    <hyperlink ref="X8" r:id="rId17"/>
    <hyperlink ref="X53" r:id="rId18"/>
    <hyperlink ref="X28" r:id="rId19"/>
    <hyperlink ref="X41" r:id="rId20" display="mailto:pupwejherowo@gmail.com"/>
    <hyperlink ref="X42" r:id="rId21" display="mailto:sekretariat@pupwejherowo.pl"/>
    <hyperlink ref="X43" r:id="rId22"/>
    <hyperlink ref="X14" r:id="rId23"/>
    <hyperlink ref="X31" r:id="rId24" display="mailto:pcpr_wejherowo@wp.pl"/>
    <hyperlink ref="X47" r:id="rId25"/>
    <hyperlink ref="X46" r:id="rId26"/>
    <hyperlink ref="X30" r:id="rId27"/>
    <hyperlink ref="X52" r:id="rId28"/>
    <hyperlink ref="X27" r:id="rId29"/>
    <hyperlink ref="X5" r:id="rId30"/>
    <hyperlink ref="X44" r:id="rId31" display="mailto:pzwejherowo@wp.pl"/>
    <hyperlink ref="X45" r:id="rId32"/>
  </hyperlinks>
  <pageMargins left="0.39370078740157483" right="0.19685039370078741" top="0.78740157480314965" bottom="0.47244094488188981" header="0.31496062992125984" footer="0.31496062992125984"/>
  <pageSetup paperSize="9" orientation="landscape" verticalDpi="0" r:id="rId33"/>
  <headerFooter>
    <oddHeader xml:space="preserve">&amp;COPIS PRZEDMIOTU ZAMÓWIENIA 
ZP.272.4.2016 RZP 290&amp;RZałącznik nr 1
 </oddHeader>
  </headerFooter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4</vt:lpstr>
      <vt:lpstr>Załącznik 1</vt:lpstr>
      <vt:lpstr>'Załącznik 1'!Tytuły_wydruku</vt:lpstr>
      <vt:lpstr>'Załącznik 4'!Tytuły_wydruku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Styn</dc:creator>
  <cp:lastModifiedBy>Karol Jaworski</cp:lastModifiedBy>
  <cp:lastPrinted>2016-10-17T07:03:20Z</cp:lastPrinted>
  <dcterms:created xsi:type="dcterms:W3CDTF">2016-10-17T06:53:58Z</dcterms:created>
  <dcterms:modified xsi:type="dcterms:W3CDTF">2016-12-02T08:38:00Z</dcterms:modified>
</cp:coreProperties>
</file>