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360"/>
  </bookViews>
  <sheets>
    <sheet name="Arkusz1" sheetId="1" r:id="rId1"/>
    <sheet name="Arkusz2" sheetId="2" r:id="rId2"/>
  </sheets>
  <definedNames>
    <definedName name="_xlnm._FilterDatabase" localSheetId="0" hidden="1">Arkusz1!$A$3:$AF$42</definedName>
    <definedName name="_xlnm._FilterDatabase" localSheetId="1" hidden="1">Arkusz2!$A$1:$DG$1</definedName>
  </definedNames>
  <calcPr calcId="152511"/>
</workbook>
</file>

<file path=xl/calcChain.xml><?xml version="1.0" encoding="utf-8"?>
<calcChain xmlns="http://schemas.openxmlformats.org/spreadsheetml/2006/main">
  <c r="AE39" i="1" l="1"/>
  <c r="AE24" i="1"/>
  <c r="F2" i="2" l="1"/>
  <c r="F5" i="2"/>
  <c r="F7" i="2"/>
  <c r="F8" i="2"/>
  <c r="F9" i="2"/>
  <c r="F10" i="2"/>
  <c r="F11" i="2"/>
  <c r="F12" i="2"/>
  <c r="F13" i="2"/>
  <c r="F14" i="2"/>
  <c r="F15" i="2"/>
  <c r="F18" i="2"/>
  <c r="F19" i="2"/>
  <c r="F21" i="2"/>
  <c r="F22" i="2"/>
  <c r="F23" i="2"/>
  <c r="F24" i="2"/>
  <c r="F25" i="2"/>
  <c r="F26" i="2"/>
  <c r="F27" i="2"/>
  <c r="F28" i="2"/>
  <c r="F29" i="2"/>
  <c r="F30" i="2"/>
  <c r="F33" i="2"/>
  <c r="F34" i="2"/>
  <c r="F35" i="2"/>
  <c r="F32" i="2"/>
  <c r="F4" i="2"/>
  <c r="F17" i="2"/>
  <c r="F6" i="2"/>
  <c r="F16" i="2"/>
  <c r="F20" i="2"/>
  <c r="F31" i="2"/>
  <c r="F3" i="2"/>
  <c r="F1" i="2"/>
</calcChain>
</file>

<file path=xl/sharedStrings.xml><?xml version="1.0" encoding="utf-8"?>
<sst xmlns="http://schemas.openxmlformats.org/spreadsheetml/2006/main" count="2803" uniqueCount="473">
  <si>
    <t>l.p.</t>
  </si>
  <si>
    <t>Pojazdy</t>
  </si>
  <si>
    <t>Marka pojazdu zgodnie z dowodem rejestracyjnym</t>
  </si>
  <si>
    <t>Model/typ zgodnie z dowodem rejestracyjnym</t>
  </si>
  <si>
    <t>Rodzaj pojazdu zgodnie z dowodem rejestracyjnym</t>
  </si>
  <si>
    <t>Numer rejestracyjny</t>
  </si>
  <si>
    <t>Rok produkcji</t>
  </si>
  <si>
    <t>Pojemność silnika [cm3]</t>
  </si>
  <si>
    <t>Moc zgodnie z dowodem rejestracyjnym</t>
  </si>
  <si>
    <t>Rodzaj paliwa</t>
  </si>
  <si>
    <t>Ładowność w kg</t>
  </si>
  <si>
    <t>Ilość miejsc</t>
  </si>
  <si>
    <t xml:space="preserve">Wersja wyposażenia oraz określenie rodzaju nadwozia przykładowo: van, sedan, hatchback, kombi, SUV, furgon, mikrobus, specjalny, </t>
  </si>
  <si>
    <t xml:space="preserve">Wyposażenie dodatkowe pojazdu </t>
  </si>
  <si>
    <t>wartość wyposażenia dodatkowego</t>
  </si>
  <si>
    <t>Liczba kluczy/ sterowników</t>
  </si>
  <si>
    <t>Data pierwszej rejestracji</t>
  </si>
  <si>
    <t>Uwagi</t>
  </si>
  <si>
    <t>OC</t>
  </si>
  <si>
    <t>AC</t>
  </si>
  <si>
    <t>NNW</t>
  </si>
  <si>
    <t>Assistance podstawowy</t>
  </si>
  <si>
    <t>Assistance rozszerzony</t>
  </si>
  <si>
    <t xml:space="preserve">Assistance </t>
  </si>
  <si>
    <t>netto/
brutto</t>
  </si>
  <si>
    <t xml:space="preserve">FIAT </t>
  </si>
  <si>
    <t>PANDA</t>
  </si>
  <si>
    <t>S. OSOBOWY</t>
  </si>
  <si>
    <t>BENZYNA</t>
  </si>
  <si>
    <t>ZFA16900001599945</t>
  </si>
  <si>
    <t>HATCHBACK</t>
  </si>
  <si>
    <t>-</t>
  </si>
  <si>
    <t>IMMOBILISER, ALARM</t>
  </si>
  <si>
    <t>NIE</t>
  </si>
  <si>
    <t>TAK</t>
  </si>
  <si>
    <t>DOBLO</t>
  </si>
  <si>
    <t>GWE8899E</t>
  </si>
  <si>
    <t>ZFA26300006D29238</t>
  </si>
  <si>
    <t>VAN</t>
  </si>
  <si>
    <t>KLIMATYZACJA,</t>
  </si>
  <si>
    <t>SKODA</t>
  </si>
  <si>
    <t>TMBAD7NEXF0037863</t>
  </si>
  <si>
    <t>SEDAN</t>
  </si>
  <si>
    <t>PEŁNE</t>
  </si>
  <si>
    <t>STAROSTWO POWIATOWE W WEJHEROWIE</t>
  </si>
  <si>
    <t>FIAT</t>
  </si>
  <si>
    <t>QUBO</t>
  </si>
  <si>
    <t>SAMOCHÓD OSOBOWY</t>
  </si>
  <si>
    <t>57 kW</t>
  </si>
  <si>
    <t>Pb 95</t>
  </si>
  <si>
    <t>ZFA22500006B19738</t>
  </si>
  <si>
    <t>BRAK</t>
  </si>
  <si>
    <t>ALARM, IMMOBILAISER</t>
  </si>
  <si>
    <t>DUCATO</t>
  </si>
  <si>
    <t>94 kW</t>
  </si>
  <si>
    <t>ON</t>
  </si>
  <si>
    <t>ZFA24400007194187</t>
  </si>
  <si>
    <t>BUS</t>
  </si>
  <si>
    <t>WARTOŚĆ WLICZONA DO WARTOŚCI SAMOCHODU</t>
  </si>
  <si>
    <t>74 kW</t>
  </si>
  <si>
    <t>ZFA22300005146232</t>
  </si>
  <si>
    <t xml:space="preserve">FORD </t>
  </si>
  <si>
    <t>FAC TRANSIT CUSTOM</t>
  </si>
  <si>
    <t>ALARM, IMMOBILAISER, GPS</t>
  </si>
  <si>
    <t>AUTOSAN</t>
  </si>
  <si>
    <t>D-47 B</t>
  </si>
  <si>
    <t>PRZYCZEPA CIĘŻAROWA ROLNICZA</t>
  </si>
  <si>
    <t>FORTSCHRITT</t>
  </si>
  <si>
    <t>HTS 100.27</t>
  </si>
  <si>
    <t>URSUS</t>
  </si>
  <si>
    <t>U 912</t>
  </si>
  <si>
    <t>CIĄGNIK ROLNICZY</t>
  </si>
  <si>
    <t>KLUCZ</t>
  </si>
  <si>
    <t>DOM POMOCY SPOŁECZNEJ W STRZEBIELINKU</t>
  </si>
  <si>
    <t>OSOBOWY</t>
  </si>
  <si>
    <t>81kW</t>
  </si>
  <si>
    <t>ZFA24400007228828</t>
  </si>
  <si>
    <t>MIKROBUS</t>
  </si>
  <si>
    <t>immobilizer,autoalarm</t>
  </si>
  <si>
    <t>96kW</t>
  </si>
  <si>
    <t>WF01XXTTG1GL57249</t>
  </si>
  <si>
    <t>DOM POMOCY SPOŁECZNEJ W WEJHEROWIE</t>
  </si>
  <si>
    <t>OGNISKO WYCHOWAWCZE IM. K.LISIECKIEGO "DZIADKA"</t>
  </si>
  <si>
    <t>ZFA26300006F04694</t>
  </si>
  <si>
    <t>Easy combi</t>
  </si>
  <si>
    <t xml:space="preserve">OPEL </t>
  </si>
  <si>
    <t xml:space="preserve">benzyna </t>
  </si>
  <si>
    <t>hatchback</t>
  </si>
  <si>
    <t xml:space="preserve">RADIO SAMOCHODOWE </t>
  </si>
  <si>
    <t xml:space="preserve">autoalarm </t>
  </si>
  <si>
    <t>nie</t>
  </si>
  <si>
    <t>brutto</t>
  </si>
  <si>
    <t>POWIATOWY URZĄD PRACY</t>
  </si>
  <si>
    <t>osobowy</t>
  </si>
  <si>
    <t>diesel</t>
  </si>
  <si>
    <t>WV2ZZZ7HZ4H106785</t>
  </si>
  <si>
    <t>KOMBI</t>
  </si>
  <si>
    <t>radio gsm</t>
  </si>
  <si>
    <t>195 886 km</t>
  </si>
  <si>
    <t>autoalarm</t>
  </si>
  <si>
    <t>brak</t>
  </si>
  <si>
    <t>POWIATOWY ZESPÓL PLACÓWEK OŚWIATOWO-WYCHOWAWCZYCH</t>
  </si>
  <si>
    <t>VOLKSWAGEN</t>
  </si>
  <si>
    <t>50.0 kW</t>
  </si>
  <si>
    <t>---</t>
  </si>
  <si>
    <t>RENAULT</t>
  </si>
  <si>
    <t>GWE9Y25</t>
  </si>
  <si>
    <t>84.0 kW</t>
  </si>
  <si>
    <t>VF1JLBHB67V287346</t>
  </si>
  <si>
    <t>90409 km</t>
  </si>
  <si>
    <t>POWIATOWY ZESPÓŁ KSZTAŁCENIA SPECJALNEGO W WEJHEROWIE</t>
  </si>
  <si>
    <t>GWE31333</t>
  </si>
  <si>
    <t>GWE92888</t>
  </si>
  <si>
    <t>GWE5257C</t>
  </si>
  <si>
    <t>GWE44RA</t>
  </si>
  <si>
    <t>GWE60JH</t>
  </si>
  <si>
    <t>GWE85997</t>
  </si>
  <si>
    <t>GWE68Y1</t>
  </si>
  <si>
    <t>GWE69Y1</t>
  </si>
  <si>
    <t>GWE68C6</t>
  </si>
  <si>
    <t>GWE92NY</t>
  </si>
  <si>
    <t>GWE2490F</t>
  </si>
  <si>
    <t>GWE4600F</t>
  </si>
  <si>
    <t>GWE08550</t>
  </si>
  <si>
    <t>GWE60VK</t>
  </si>
  <si>
    <t>GNW2413</t>
  </si>
  <si>
    <t>Lider imię nazwisko</t>
  </si>
  <si>
    <t>Kod</t>
  </si>
  <si>
    <t>Kod Centrala</t>
  </si>
  <si>
    <t>Kod grupa</t>
  </si>
  <si>
    <t>Numer VIN</t>
  </si>
  <si>
    <t>Numer nadwozia</t>
  </si>
  <si>
    <t>Marka</t>
  </si>
  <si>
    <t>Status</t>
  </si>
  <si>
    <t>Status operacji</t>
  </si>
  <si>
    <t>Model</t>
  </si>
  <si>
    <t>Pojemność</t>
  </si>
  <si>
    <t>Rodzaj</t>
  </si>
  <si>
    <t>Typ pojazdu</t>
  </si>
  <si>
    <t>Data badania technicznego</t>
  </si>
  <si>
    <t>Przebieg</t>
  </si>
  <si>
    <t>Data aktualizacji przebiegu</t>
  </si>
  <si>
    <t>Ładowność</t>
  </si>
  <si>
    <t>Rodzaj tablic</t>
  </si>
  <si>
    <t>Wyposażenie dodatkowe</t>
  </si>
  <si>
    <t>Numer inwentarzowy</t>
  </si>
  <si>
    <t>ID Info-Expert</t>
  </si>
  <si>
    <t>Pojazd ID-IE</t>
  </si>
  <si>
    <t>Wartość pojazdu</t>
  </si>
  <si>
    <t>Data aktualizacji wyceny</t>
  </si>
  <si>
    <t>Wycenę wykonał</t>
  </si>
  <si>
    <t>Ochrona OC</t>
  </si>
  <si>
    <t>Ochrona OC aktualna</t>
  </si>
  <si>
    <t>OchronaOC od</t>
  </si>
  <si>
    <t>Ochrona OC do</t>
  </si>
  <si>
    <t>Data zakończenia ochrony</t>
  </si>
  <si>
    <t>Ochrona ZK</t>
  </si>
  <si>
    <t>Ochrona AC</t>
  </si>
  <si>
    <t>Ochrona AC aktualna</t>
  </si>
  <si>
    <t>Ochrona AC od</t>
  </si>
  <si>
    <t>Ochrona AC do</t>
  </si>
  <si>
    <t>Ochrona NNW</t>
  </si>
  <si>
    <t>Ochrona NNW aktualna</t>
  </si>
  <si>
    <t>Ochrona NNW od</t>
  </si>
  <si>
    <t>Ochrona NNW do</t>
  </si>
  <si>
    <t>System likwidacji</t>
  </si>
  <si>
    <t>Rodzaj sumy</t>
  </si>
  <si>
    <t>Wartość AC</t>
  </si>
  <si>
    <t>Wartość WD</t>
  </si>
  <si>
    <t>Biuro struktura</t>
  </si>
  <si>
    <t>Klient</t>
  </si>
  <si>
    <t>Lider</t>
  </si>
  <si>
    <t>Kod ubezpieczony</t>
  </si>
  <si>
    <t>Kod użytkownik</t>
  </si>
  <si>
    <t>Kod cesja</t>
  </si>
  <si>
    <t>Pojazd_Id</t>
  </si>
  <si>
    <t>Ubezpieczający</t>
  </si>
  <si>
    <t>Ubezpieczony</t>
  </si>
  <si>
    <t>Użytkownik</t>
  </si>
  <si>
    <t>Cesja</t>
  </si>
  <si>
    <t>Numer kadrowy</t>
  </si>
  <si>
    <t>pojazd_klient_id</t>
  </si>
  <si>
    <t>Rodzaj rejestrowy</t>
  </si>
  <si>
    <t>Rok produkcji-IE</t>
  </si>
  <si>
    <t>Marka-IE</t>
  </si>
  <si>
    <t>Wersja-IE</t>
  </si>
  <si>
    <t>Model-IE</t>
  </si>
  <si>
    <t>Data-IE</t>
  </si>
  <si>
    <t>Autoalarm-Ilość</t>
  </si>
  <si>
    <t>Klucze-Ilość</t>
  </si>
  <si>
    <t>Klucze oryg.-Ilość</t>
  </si>
  <si>
    <t>Autoalarm-Pochodzenie</t>
  </si>
  <si>
    <t>Bllokada skrzyni-Ilość</t>
  </si>
  <si>
    <t>Sterowniki-Ilość</t>
  </si>
  <si>
    <t>Blokada skrzyni-Pochodzenie</t>
  </si>
  <si>
    <t>Monitoring GPS-Ilość</t>
  </si>
  <si>
    <t>Monitoring-Pochodzenie</t>
  </si>
  <si>
    <t>Guard system-Ilość</t>
  </si>
  <si>
    <t>Guard system-Pochodzenie</t>
  </si>
  <si>
    <t>Immobiliser-Ilość</t>
  </si>
  <si>
    <t>Immobiliser-Pochodzenie</t>
  </si>
  <si>
    <t>Data zawarcia</t>
  </si>
  <si>
    <t>Data rozpoczęcia ochrony</t>
  </si>
  <si>
    <t>Ilość rat</t>
  </si>
  <si>
    <t>Numer certyfikatu</t>
  </si>
  <si>
    <t>Wartość nowego</t>
  </si>
  <si>
    <t>Wartość sprzętu elektronicznego</t>
  </si>
  <si>
    <t>Wartość wyposażenia dodatkowego</t>
  </si>
  <si>
    <t>Aktywny</t>
  </si>
  <si>
    <t>Moc</t>
  </si>
  <si>
    <t>Silnik</t>
  </si>
  <si>
    <t>Data modyfikacji</t>
  </si>
  <si>
    <t>Zmodyfikował</t>
  </si>
  <si>
    <t>Data usunięcia</t>
  </si>
  <si>
    <t>Usunął</t>
  </si>
  <si>
    <t>Przyczyna usunięcia</t>
  </si>
  <si>
    <t>Data następnego działania</t>
  </si>
  <si>
    <t>Ochrona Assistance</t>
  </si>
  <si>
    <t>Ochrona Assistance aktualna</t>
  </si>
  <si>
    <t>Ochrona Assistance od</t>
  </si>
  <si>
    <t>Ochrona Assistance do</t>
  </si>
  <si>
    <t>Ochrona inne aktualna</t>
  </si>
  <si>
    <t>Ochrona inne od</t>
  </si>
  <si>
    <t>Ochrona inne do</t>
  </si>
  <si>
    <t>ochrona OC Color</t>
  </si>
  <si>
    <t>ochrona AC Color</t>
  </si>
  <si>
    <t>ochrona NNW Color</t>
  </si>
  <si>
    <t>ochrona Assistance Color</t>
  </si>
  <si>
    <t>ochrona Other Color</t>
  </si>
  <si>
    <t>ochrona All Color</t>
  </si>
  <si>
    <t>Lidia Miloszewska/EIB</t>
  </si>
  <si>
    <t>Starostwo Powiatowe Wejherowo</t>
  </si>
  <si>
    <t/>
  </si>
  <si>
    <t>343</t>
  </si>
  <si>
    <t>dostosowany do przewozu osób niepełnosprawnych</t>
  </si>
  <si>
    <t>Netto</t>
  </si>
  <si>
    <t>Piotr Podborny/EIB</t>
  </si>
  <si>
    <t>Miloszewska Lidia</t>
  </si>
  <si>
    <t>Katarzyna Rutkowska</t>
  </si>
  <si>
    <t>OPEL</t>
  </si>
  <si>
    <t>radio samochodowe</t>
  </si>
  <si>
    <t>GWE3376A</t>
  </si>
  <si>
    <t>SVA100R12ED000026</t>
  </si>
  <si>
    <t>Rębak do gałęzi</t>
  </si>
  <si>
    <t xml:space="preserve">Skorpion 120SD                                                                                      </t>
  </si>
  <si>
    <t>Brutto</t>
  </si>
  <si>
    <t>GWE3962A</t>
  </si>
  <si>
    <t>SYBH2000000000246</t>
  </si>
  <si>
    <t>Przyczepka 2 kołowa</t>
  </si>
  <si>
    <t xml:space="preserve">RYDWAN                                                                                              </t>
  </si>
  <si>
    <t>przyczepka</t>
  </si>
  <si>
    <t>GWE3965A</t>
  </si>
  <si>
    <t>WKOSN0024R7143640</t>
  </si>
  <si>
    <t>PRONAR</t>
  </si>
  <si>
    <t xml:space="preserve">T-130                                                                                               </t>
  </si>
  <si>
    <t>Posypywarka</t>
  </si>
  <si>
    <t>GWE3966A</t>
  </si>
  <si>
    <t>GCZ001122091</t>
  </si>
  <si>
    <t>KMZ</t>
  </si>
  <si>
    <t>GWE3967A</t>
  </si>
  <si>
    <t>WKK67200001010214</t>
  </si>
  <si>
    <t>SAM</t>
  </si>
  <si>
    <t>Przyczepka 2 osiowa</t>
  </si>
  <si>
    <t>GWE3968A</t>
  </si>
  <si>
    <t>WMAH05ZZZ3G161968</t>
  </si>
  <si>
    <t>RYDWAN</t>
  </si>
  <si>
    <t>Przyczepka  2 kołowa</t>
  </si>
  <si>
    <t xml:space="preserve">1,9 TDI Kombi                                                                                       </t>
  </si>
  <si>
    <t>radio GMS</t>
  </si>
  <si>
    <t>GWE79958</t>
  </si>
  <si>
    <t>W0L0AHL35B2014773</t>
  </si>
  <si>
    <t xml:space="preserve">Roomster                                                                                            </t>
  </si>
  <si>
    <t>GWE79962</t>
  </si>
  <si>
    <t>TMBNC25J5D5009330</t>
  </si>
  <si>
    <t>GWE79963</t>
  </si>
  <si>
    <t>WV1ZZZ2KZCX084120</t>
  </si>
  <si>
    <t xml:space="preserve">Laguna III                                                                                          </t>
  </si>
  <si>
    <t>GWE79968</t>
  </si>
  <si>
    <t>WDB4051011V215552</t>
  </si>
  <si>
    <t>MERCEDES</t>
  </si>
  <si>
    <t xml:space="preserve">UNIMOG U-300                                                                                        </t>
  </si>
  <si>
    <t>specjalny</t>
  </si>
  <si>
    <t>GWE83831</t>
  </si>
  <si>
    <t>A0201076</t>
  </si>
  <si>
    <t xml:space="preserve">CITIGO                                                                                              </t>
  </si>
  <si>
    <t xml:space="preserve">DUCATO                                                                                              </t>
  </si>
  <si>
    <t>GWE89536</t>
  </si>
  <si>
    <t>1FDCT22B4P5162492</t>
  </si>
  <si>
    <t>FORD</t>
  </si>
  <si>
    <t xml:space="preserve">PROBE V6                                                                                            </t>
  </si>
  <si>
    <t>0</t>
  </si>
  <si>
    <t>Lidia Miloszewska</t>
  </si>
  <si>
    <t>GSLY516</t>
  </si>
  <si>
    <t>WBAHB51040GG16316</t>
  </si>
  <si>
    <t>BMW</t>
  </si>
  <si>
    <t xml:space="preserve">510i 2.0 KAT                                                                                        </t>
  </si>
  <si>
    <t>Transporter 1,9 TDI</t>
  </si>
  <si>
    <t>Volkswagen</t>
  </si>
  <si>
    <t>samochód osobowy</t>
  </si>
  <si>
    <t>08970</t>
  </si>
  <si>
    <t>WF01XXTTG1ET09288</t>
  </si>
  <si>
    <t>TRANSPORTER 1.9 TD</t>
  </si>
  <si>
    <t>WV2ZZZ70ZYX020734</t>
  </si>
  <si>
    <t>TRAFIC</t>
  </si>
  <si>
    <t>ASTRA G-CC</t>
  </si>
  <si>
    <t>W0L0TGF488G168261</t>
  </si>
  <si>
    <t>TRANSIT CUSTOM</t>
  </si>
  <si>
    <t>Doblo</t>
  </si>
  <si>
    <t>ZARZĄD DROGOWY DLA POWIATU PUCKIEGO I WEJHEROWSKIEGO Z SIEDZIBĄ W WEJHEROWIE</t>
  </si>
  <si>
    <t xml:space="preserve">Renault </t>
  </si>
  <si>
    <t>Kadjar</t>
  </si>
  <si>
    <t>Pb</t>
  </si>
  <si>
    <t>VF1RFE00057820532</t>
  </si>
  <si>
    <t xml:space="preserve"> </t>
  </si>
  <si>
    <t>SUV</t>
  </si>
  <si>
    <t>immobiliser, alarm,GPS</t>
  </si>
  <si>
    <t xml:space="preserve">Skoda </t>
  </si>
  <si>
    <t>Roomster</t>
  </si>
  <si>
    <t>63kW</t>
  </si>
  <si>
    <t>TMBMC25J685063088</t>
  </si>
  <si>
    <t>Combivan</t>
  </si>
  <si>
    <t>Mercedes</t>
  </si>
  <si>
    <t>Unimog U-300</t>
  </si>
  <si>
    <t>110kW</t>
  </si>
  <si>
    <t>Ciężarowy</t>
  </si>
  <si>
    <t xml:space="preserve">Przyczepa </t>
  </si>
  <si>
    <t>przyczepa 2 kołowa</t>
  </si>
  <si>
    <t>T-130</t>
  </si>
  <si>
    <t>SZB1300XXA1X00132</t>
  </si>
  <si>
    <t>Przyczepa-rębak</t>
  </si>
  <si>
    <t>TEKNAMOTOR</t>
  </si>
  <si>
    <t>160D</t>
  </si>
  <si>
    <t>GWE3963A</t>
  </si>
  <si>
    <t>SVA130R16AD000029</t>
  </si>
  <si>
    <t>CitiGo</t>
  </si>
  <si>
    <t>44kW</t>
  </si>
  <si>
    <t>TMBZZZAAZED638369</t>
  </si>
  <si>
    <t>Hatchback</t>
  </si>
  <si>
    <t>Przyczepa</t>
  </si>
  <si>
    <t>SYBH2000000000245</t>
  </si>
  <si>
    <t>SKORPION</t>
  </si>
  <si>
    <t>120SD</t>
  </si>
  <si>
    <t>GWE80PK</t>
  </si>
  <si>
    <t>GNX3886</t>
  </si>
  <si>
    <t>GWE6830A</t>
  </si>
  <si>
    <t>PRZYCZEPA LEKKA</t>
  </si>
  <si>
    <t>GD3901732</t>
  </si>
  <si>
    <t>TEMA</t>
  </si>
  <si>
    <t>BOX</t>
  </si>
  <si>
    <t>SWH2360S0HB087839</t>
  </si>
  <si>
    <t>STIM</t>
  </si>
  <si>
    <t>P075</t>
  </si>
  <si>
    <t>SYAP0750040001764</t>
  </si>
  <si>
    <t>OCTAVIA LIANZ</t>
  </si>
  <si>
    <t xml:space="preserve">TRANSPORTER 1.9 TD                                                                                  </t>
  </si>
  <si>
    <t>WMAT32ZZZYM300110</t>
  </si>
  <si>
    <t xml:space="preserve">Przyczepa lekka                                                                                     </t>
  </si>
  <si>
    <t>przyczepa</t>
  </si>
  <si>
    <t xml:space="preserve">ASTRA G-CC                                                                                          </t>
  </si>
  <si>
    <t>02802876</t>
  </si>
  <si>
    <t>77040</t>
  </si>
  <si>
    <t>Wycenił: Lidia Miloszewska_x000D_
_x000D_
Data wyceny: 2018-03-02_x000D_
_x000D_
Rok produkcji: 2008_x000D_
_x000D_
Data pierwszej rejestracji: 2008-07-03_x000D_
_x000D_
Marka: OPEL_x000D_
_x000D_
Model: Astra III GTC 1.4,  poj: 1364 cm3,    Rodzaj paliwa: Benzyna_x000D_
_x000D_
Wersja: nadw: hb  3 D, poj: 1364 cm3,  66 kW  (90 KM),  Essentia, Rodzaj paliwa: Benzyna, Cena: 12 700, Przebieg N: 147 800_x000D_
_x000D_
Przebieg: 55318_x000D_
_x000D_
Korekta: 0%_x000D_
_x000D_
Pojazd_ID: 77040_x000D_
_x000D_
Info-Ekspert_ID: 02802876_x000D_
_x000D_
Wartość pojazdu: 14700 zł (Brutto)</t>
  </si>
  <si>
    <t xml:space="preserve">nadw: hb  3 D, poj: 1364 cm3,  66 kW  (90 KM),  Essentia, Rodzaj paliwa: Benzyna, </t>
  </si>
  <si>
    <t>Astra III GTC 1.4,  poj: 1364 cm3,    Rodzaj paliwa: Benzyna</t>
  </si>
  <si>
    <t>ZFJSBA63UDM004905</t>
  </si>
  <si>
    <t xml:space="preserve">Panda Actual                                                                                        </t>
  </si>
  <si>
    <t>radio</t>
  </si>
  <si>
    <t>04501292</t>
  </si>
  <si>
    <t>63737</t>
  </si>
  <si>
    <t>Wycenił: Lidia Miloszewska_x000D_
_x000D_
Data wyceny: 2018-03-15_x000D_
_x000D_
Rok produkcji: 2009_x000D_
_x000D_
Data pierwszej rejestracji: 2010-10-23_x000D_
_x000D_
Marka: FIAT_x000D_
_x000D_
Model: Panda 1.1                     MR`03,  poj: 1108 cm3,    Rodzaj paliwa: Benzyna_x000D_
_x000D_
Wersja: nadw: m.van  5 D, poj: 1108 cm3,  40 kW  (54 KM),  Actual, Rodzaj paliwa: Benzyna, Cena: 9 600, Przebieg N: 107 400_x000D_
_x000D_
Przebieg: 107567_x000D_
_x000D_
Korekta: 0%_x000D_
_x000D_
Pojazd_ID: 63737_x000D_
_x000D_
Info-Ekspert_ID: 04501292_x000D_
_x000D_
Wartość pojazdu: 10100 zł (Brutto)</t>
  </si>
  <si>
    <t>nadw: m.van  5 D, poj: 1108 cm3,  40 kW  (54 KM),  Actual, Rodzaj paliwa: Benzyna</t>
  </si>
  <si>
    <t>Panda 1.1                     MR`03,  poj: 1108 cm3,    Rodzaj paliwa: Benzyna</t>
  </si>
  <si>
    <t>JJA0020630</t>
  </si>
  <si>
    <t xml:space="preserve">160D                                                                                                </t>
  </si>
  <si>
    <t>przystosowany do przewozu osób niepełnosprawnych na wózkach inwalidzkich</t>
  </si>
  <si>
    <t>04501183</t>
  </si>
  <si>
    <t>49389</t>
  </si>
  <si>
    <t>Wycenił: Lidia Miloszewska_x000D_
_x000D_
Data wyceny: 2018-03-02_x000D_
_x000D_
Rok produkcji: 2003_x000D_
_x000D_
Data pierwszej rejestracji: 2004-01-09_x000D_
_x000D_
Marka: FIAT_x000D_
_x000D_
Model: Ducato 11 2.8 JTD Kat.         2.9t,  poj: 2800 cm3,    Rodzaj paliwa: Diesel_x000D_
_x000D_
Wersja: nadw: B  4 D, poj: 2800 cm3,  94 kW  (128 KM),  Panorama, Rodzaj paliwa: Diesel, Cena: 8 800, Przebieg N: 345 600_x000D_
_x000D_
Przebieg: 384980_x000D_
_x000D_
Korekta: 0%_x000D_
_x000D_
Pojazd_ID: 49389_x000D_
_x000D_
Info-Ekspert_ID: 04501183_x000D_
_x000D_
Wartość pojazdu: 10600 zł (Brutto)</t>
  </si>
  <si>
    <t>nadw: B  4 D, poj: 2800 cm3,  94 kW  (128 KM),  Panorama, Rodzaj paliwa: Diesel</t>
  </si>
  <si>
    <t>Ducato 11 2.8 JTD Kat.         2.9t,  poj: 2800 cm3,    Rodzaj paliwa: Diesel</t>
  </si>
  <si>
    <t xml:space="preserve">Doblo                                                                                               </t>
  </si>
  <si>
    <t>04500612</t>
  </si>
  <si>
    <t>31070</t>
  </si>
  <si>
    <t>Wycenił: Lidia Miloszewska_x000D_
_x000D_
Data wyceny: 2018-03-02_x000D_
_x000D_
Rok produkcji: 2002_x000D_
_x000D_
Data pierwszej rejestracji: 2002-11-15_x000D_
_x000D_
Marka: FIAT_x000D_
_x000D_
Model: Doblo 1.9 JTD Kat.,  poj: 1910 cm3,    Rodzaj paliwa: Diesel_x000D_
_x000D_
Wersja: nadw: kb  4 D, poj: 1910 cm3,  74 kW  (101 KM),  SX, Rodzaj paliwa: Diesel, Cena: 5 750, Przebieg N: 280 000_x000D_
_x000D_
Przebieg: 358674_x000D_
_x000D_
Korekta: 0%_x000D_
_x000D_
Pojazd_ID: 31070_x000D_
_x000D_
Info-Ekspert_ID: 04500612_x000D_
_x000D_
Wartość pojazdu: 5000 zł (Brutto)</t>
  </si>
  <si>
    <t>nadw: kb  4 D, poj: 1910 cm3,  74 kW  (101 KM),  SX, Rodzaj paliwa: Diesel</t>
  </si>
  <si>
    <t>Doblo 1.9 JTD Kat.,  poj: 1910 cm3,    Rodzaj paliwa: Diesel</t>
  </si>
  <si>
    <t xml:space="preserve">1910                </t>
  </si>
  <si>
    <t>04003803</t>
  </si>
  <si>
    <t>76656</t>
  </si>
  <si>
    <t>Wycenił: Lidia Miloszewska_x000D_
_x000D_
Data wyceny: 2018-03-02_x000D_
_x000D_
Rok produkcji: 2004_x000D_
_x000D_
Data pierwszej rejestracji: 2014-11-15_x000D_
_x000D_
Marka: VOLKSWAGEN_x000D_
_x000D_
Model: Transporter T5 1.9 TDi      E3 3.0t,  poj: 1896 cm3,    Rodzaj paliwa: Diesel_x000D_
_x000D_
Wersja: nadw: B  4 D, poj: 1896 cm3,  63 kW  (86 KM),  Caravelle Mixt, Rodzaj paliwa: Diesel, Cena: 19 850, Przebieg N: 282 300_x000D_
_x000D_
Przebieg: 195886_x000D_
_x000D_
Korekta: 0%_x000D_
_x000D_
Pojazd_ID: 76656_x000D_
_x000D_
Info-Ekspert_ID: 04003803_x000D_
_x000D_
Wartość pojazdu: 25300 zł (Brutto)</t>
  </si>
  <si>
    <t xml:space="preserve">nadw: B  4 D, poj: 1896 cm3,  63 kW  (86 KM),  Caravelle Mixt, Rodzaj paliwa: Diesel, </t>
  </si>
  <si>
    <t>Transporter T5 1.9 TDi      E3 3.0t,  poj: 1896 cm3,    Rodzaj paliwa: Diesel</t>
  </si>
  <si>
    <t>JJA0049173</t>
  </si>
  <si>
    <t xml:space="preserve">U-912                                                                                               </t>
  </si>
  <si>
    <t>ciągnik rolniczy</t>
  </si>
  <si>
    <t>119338</t>
  </si>
  <si>
    <t xml:space="preserve">D-47B                                                                                               </t>
  </si>
  <si>
    <t>przyczepa rolnicza</t>
  </si>
  <si>
    <t>24052</t>
  </si>
  <si>
    <t xml:space="preserve">HTS 100.27                                                                                          </t>
  </si>
  <si>
    <t>przyczepa ciężarowa rolnicza</t>
  </si>
  <si>
    <t>NRD</t>
  </si>
  <si>
    <t>03401043</t>
  </si>
  <si>
    <t>85292</t>
  </si>
  <si>
    <t>Wycenił: Lidia Miloszewska_x000D_
_x000D_
Data wyceny: 2018-03-16_x000D_
_x000D_
Rok produkcji: 2008_x000D_
_x000D_
Data pierwszej rejestracji: _x000D_
_x000D_
Marka: SKODA_x000D_
_x000D_
Model: Roomster 1.4,  poj: 1390 cm3,    Rodzaj paliwa: Benzyna_x000D_
_x000D_
Wersja: nadw: m.van  5 D, poj: 1390 cm3,  63 kW  (86 KM),  Sport, Rodzaj paliwa: Benzyna, Cena: 15 300, Przebieg N: 147 800_x000D_
_x000D_
Przebieg: 148700_x000D_
_x000D_
Korekta: 0%_x000D_
_x000D_
Pojazd_ID: 85292_x000D_
_x000D_
Info-Ekspert_ID: 03401043_x000D_
_x000D_
Wartość pojazdu: 15300 zł (Brutto)</t>
  </si>
  <si>
    <t>nadw: m.van  5 D, poj: 1390 cm3,  63 kW  (86 KM),  Sport, Rodzaj paliwa: Benzyna</t>
  </si>
  <si>
    <t>Roomster 1.4,  poj: 1390 cm3,    Rodzaj paliwa: Benzyna</t>
  </si>
  <si>
    <t>03401968</t>
  </si>
  <si>
    <t>122052</t>
  </si>
  <si>
    <t>Wycenił: Lidia Miloszewska_x000D_
_x000D_
Data wyceny: 2018-03-16_x000D_
_x000D_
Rok produkcji: 2013_x000D_
_x000D_
Data pierwszej rejestracji: _x000D_
_x000D_
Marka: SKODA_x000D_
_x000D_
Model: Roomster 1.4                  MR`11,  poj: 1390 cm3,    Rodzaj paliwa: Benzyna_x000D_
_x000D_
Wersja: nadw: m.van  5 D, poj: 1390 cm3,  63 kW  (86 KM),  Active, Rodzaj paliwa: Benzyna, Cena: 23 400, Przebieg N: 81 200_x000D_
_x000D_
Przebieg: 13400_x000D_
_x000D_
Korekta: 0%_x000D_
_x000D_
Pojazd_ID: 122052_x000D_
_x000D_
Info-Ekspert_ID: 03401968_x000D_
_x000D_
Wartość pojazdu: 25900 zł (Brutto)</t>
  </si>
  <si>
    <t>nadw: m.van  5 D, poj: 1390 cm3,  63 kW  (86 KM),  Active, Rodzaj paliwa: Benzyna</t>
  </si>
  <si>
    <t>Roomster 1.4                  MR`11,  poj: 1390 cm3,    Rodzaj paliwa: Benzyna</t>
  </si>
  <si>
    <t>MERCEDES-BENZ</t>
  </si>
  <si>
    <t>111 Vito 4x4 CDI            E4 2.9t,  poj: 2148 cm3,    Rodzaj paliwa: Diesel</t>
  </si>
  <si>
    <t>78100731</t>
  </si>
  <si>
    <t xml:space="preserve">75                                                                                                  </t>
  </si>
  <si>
    <t>03402447</t>
  </si>
  <si>
    <t>134301</t>
  </si>
  <si>
    <t>Wycenił: Lidia Miloszewska_x000D_
_x000D_
Data wyceny: 2018-03-16_x000D_
_x000D_
Rok produkcji: 2014_x000D_
_x000D_
Data pierwszej rejestracji: _x000D_
_x000D_
Marka: SKODA_x000D_
_x000D_
Model: Citigo,  poj: 999 cm3,    Rodzaj paliwa: Benzyna_x000D_
_x000D_
Wersja: nadw: hb  5 D, poj: 999 cm3,  44 kW  (60 KM),  Sport, Rodzaj paliwa: Benzyna, Cena: 26 300, Przebieg N: 50 600_x000D_
_x000D_
Przebieg: 128000_x000D_
_x000D_
Korekta: 0%_x000D_
_x000D_
Pojazd_ID: 134301_x000D_
_x000D_
Info-Ekspert_ID: 03402447_x000D_
_x000D_
Wartość pojazdu: 21000 zł (Brutto)</t>
  </si>
  <si>
    <t>nadw: hb  5 D, poj: 999 cm3,  44 kW  (60 KM),  Sport, Rodzaj paliwa: Benzyna</t>
  </si>
  <si>
    <t>Citigo,  poj: 999 cm3,    Rodzaj paliwa: Benzyna</t>
  </si>
  <si>
    <t xml:space="preserve">FAC TRANSIT CUSTOM                                                                                  </t>
  </si>
  <si>
    <t>przystosowanie do przewozu osób niepełnosprawnych na wóżkach inwalidzkich</t>
  </si>
  <si>
    <t>01107707</t>
  </si>
  <si>
    <t>133456</t>
  </si>
  <si>
    <t>Wycenił: Lidia Miloszewska_x000D_
_x000D_
Data wyceny: 2018-03-02_x000D_
_x000D_
Rok produkcji: 2014_x000D_
_x000D_
Data pierwszej rejestracji: 2014-06-25_x000D_
_x000D_
Marka: FORD_x000D_
_x000D_
Model: FT Custom 300 2.2 TDC.  `13 E5 3.0t,  poj: 2198 cm3,    Rodzaj paliwa: Diesel_x000D_
_x000D_
Wersja: nadw: B  4 D, poj: 2198 cm3,  114 kW  (155 KM),  L Tourneo Titanium, Rodzaj paliwa: Diesel, Cena: 63 600, Przebieg N: 124 200_x000D_
_x000D_
Przebieg: 96090_x000D_
_x000D_
Korekta: 0%_x000D_
_x000D_
Pojazd_ID: 133456_x000D_
_x000D_
Info-Ekspert_ID: 01107707_x000D_
_x000D_
Wartość pojazdu: 81300 zł (Brutto)</t>
  </si>
  <si>
    <t>nadw: B  4 D, poj: 2198 cm3,  114 kW  (155 KM),  L Tourneo Titanium, Rodzaj paliwa: Diesel</t>
  </si>
  <si>
    <t>FT Custom 300 2.2 TDC.  `13 E5 3.0t,  poj: 2198 cm3,    Rodzaj paliwa: Diesel</t>
  </si>
  <si>
    <t>GCZ1100915</t>
  </si>
  <si>
    <t xml:space="preserve">Skoda Octawia LIAZ                                                                                  </t>
  </si>
  <si>
    <t>03402767</t>
  </si>
  <si>
    <t>144051</t>
  </si>
  <si>
    <t>Wycenił: Lidia Miloszewska_x000D_
_x000D_
Data wyceny: 2018-03-15_x000D_
_x000D_
Rok produkcji: 2014_x000D_
_x000D_
Data pierwszej rejestracji: _x000D_
_x000D_
Marka: SKODA_x000D_
_x000D_
Model: Octavia III 1.8 TSI,  poj: 1798 cm3,    Rodzaj paliwa: Benzyna_x000D_
_x000D_
Wersja: nadw: lif  5 D, poj: 1798 cm3,  132 kW  (180 KM),  Laurin &amp; Klement DSG, Rodzaj paliwa: Benzyna, Cena: 60 000, Przebieg N: 69 000_x000D_
_x000D_
Przebieg: 84919_x000D_
_x000D_
Korekta: 0%_x000D_
_x000D_
Pojazd_ID: 144051_x000D_
_x000D_
Info-Ekspert_ID: 03402767_x000D_
_x000D_
Wartość pojazdu: 58100 zł (Brutto)</t>
  </si>
  <si>
    <t>nadw: lif  5 D, poj: 1798 cm3,  132 kW  (180 KM),  Laurin &amp; Klement DSG, Rodzaj paliwa: Benzyna</t>
  </si>
  <si>
    <t>Octavia III 1.8 TSI,  poj: 1798 cm3,    Rodzaj paliwa: Benzyna</t>
  </si>
  <si>
    <t>04501182</t>
  </si>
  <si>
    <t>49388</t>
  </si>
  <si>
    <t>Wycenił: Lidia Miloszewska_x000D_
_x000D_
Data wyceny: 2018-03-02_x000D_
_x000D_
Rok produkcji: 2003_x000D_
_x000D_
Data pierwszej rejestracji: 2004-01-08_x000D_
_x000D_
Marka: FIAT_x000D_
_x000D_
Model: Ducato 11 2.3 JTD Kat.         2.9t,  poj: 2286 cm3,    Rodzaj paliwa: Diesel_x000D_
_x000D_
Wersja: nadw: B  4 D, poj: 2286 cm3,  81 kW  (110 KM),  Panorama, Rodzaj paliwa: Diesel, Cena: 8 550, Przebieg N: 327 600_x000D_
_x000D_
Przebieg: 157912_x000D_
_x000D_
Korekta: 0%_x000D_
_x000D_
Pojazd_ID: 49388_x000D_
_x000D_
Info-Ekspert_ID: 04501182_x000D_
_x000D_
Wartość pojazdu: 13000 zł (Brutto)</t>
  </si>
  <si>
    <t>nadw: B  4 D, poj: 2286 cm3,  81 kW  (110 KM),  Panorama, Rodzaj paliwa: Diesel</t>
  </si>
  <si>
    <t>Ducato 11 2.3 JTD Kat.         2.9t,  poj: 2286 cm3,    Rodzaj paliwa: Diesel</t>
  </si>
  <si>
    <t xml:space="preserve">TRAFIC                                                                                              </t>
  </si>
  <si>
    <t>03104788</t>
  </si>
  <si>
    <t>92571</t>
  </si>
  <si>
    <t>Wycenił: Lidia Miloszewska_x000D_
_x000D_
Data wyceny: 2018-03-02_x000D_
_x000D_
Rok produkcji: 2006_x000D_
_x000D_
Data pierwszej rejestracji: 2006-11-24_x000D_
_x000D_
Marka: RENAULT_x000D_
_x000D_
Model: Trafic 2.0 dCi        MR`07 E4 3.1t,  poj: 1995 cm3,    Rodzaj paliwa: Diesel_x000D_
_x000D_
Wersja: nadw: F  4 D, poj: 1995 cm3,  85 kW  (116 KM),  L1H1P2 Pack Clim, Rodzaj paliwa: Diesel, Cena: 14 850, Przebieg N: 270 200_x000D_
_x000D_
Przebieg: 90409_x000D_
_x000D_
Korekta: 0%_x000D_
_x000D_
Pojazd_ID: 119000_x000D_
_x000D_
Info-Ekspert_ID: 03105723_x000D_
_x000D_
Wartość pojazdu: 22200 zł (Brutto)</t>
  </si>
  <si>
    <t xml:space="preserve">nadw: F  4 D, poj: 1995 cm3,  85 kW  (116 KM),  L1H1P2 Pack Clim, Rodzaj paliwa: Diesel, </t>
  </si>
  <si>
    <t>Trafic 2.0 dCi        MR`07 E4 3.1t,  poj: 1995 cm3,    Rodzaj paliwa: Diesel</t>
  </si>
  <si>
    <t>Fiat</t>
  </si>
  <si>
    <t xml:space="preserve">Qubo                                                                                                </t>
  </si>
  <si>
    <t>04504039</t>
  </si>
  <si>
    <t>148826</t>
  </si>
  <si>
    <t>Wycenił: Lidia Miloszewska_x000D_
_x000D_
Data wyceny: 2018-03-02_x000D_
_x000D_
Rok produkcji: 2015_x000D_
_x000D_
Data pierwszej rejestracji: 2015-10-26_x000D_
_x000D_
Marka: FIAT_x000D_
_x000D_
Model: Fiorino Qubo 1.4                 E6,  poj: 1360 cm3,    Rodzaj paliwa: Benzyna_x000D_
_x000D_
Wersja: nadw: kb  5 D, poj: 1360 cm3,  57 kW  (78 KM),  Dynamic, Rodzaj paliwa: Benzyna, Cena: 28 100, Przebieg N: 47 600_x000D_
_x000D_
Przebieg: 34000_x000D_
_x000D_
Korekta: 0%_x000D_
_x000D_
Pojazd_ID: 148826_x000D_
_x000D_
Info-Ekspert_ID: 04504039_x000D_
_x000D_
Wartość pojazdu: 29500 zł (Brutto)</t>
  </si>
  <si>
    <t>nadw: kb  5 D, poj: 1360 cm3,  57 kW  (78 KM),  Dynamic, Rodzaj paliwa: Benzyna</t>
  </si>
  <si>
    <t>Fiorino Qubo 1.4                 E6,  poj: 1360 cm3,    Rodzaj paliwa: Benzyna</t>
  </si>
  <si>
    <t xml:space="preserve">TRANSIT CUSTOM                                                                                      </t>
  </si>
  <si>
    <t xml:space="preserve">DOBLO                                                                                               </t>
  </si>
  <si>
    <t xml:space="preserve">BOX                                                                                                 </t>
  </si>
  <si>
    <t>przyczepa lekka</t>
  </si>
  <si>
    <t>04504131</t>
  </si>
  <si>
    <t>149225</t>
  </si>
  <si>
    <t>Wycenił: Lidia Miloszewska_x000D_
_x000D_
Data wyceny: 2018-03-15_x000D_
_x000D_
Rok produkcji: 2016_x000D_
_x000D_
Data pierwszej rejestracji: 2016-08-30_x000D_
_x000D_
Marka: FIAT_x000D_
_x000D_
Model: Doblo Cargo 1.6 MJ. DPF  MR`15 2.4t,  poj: 1598 cm3,    Rodzaj paliwa: Diesel_x000D_
_x000D_
Wersja: nadw: kb  5 D, poj: 1598 cm3,  77 kW  (105 KM),  Active, Rodzaj paliwa: Diesel, Cena: 34 750, Przebieg N: 52 800_x000D_
_x000D_
Przebieg: 13990_x000D_
_x000D_
Korekta: 0%_x000D_
_x000D_
Pojazd_ID: 149225_x000D_
_x000D_
Info-Ekspert_ID: 04504131_x000D_
_x000D_
Wartość pojazdu: 46200 zł (Brutto)</t>
  </si>
  <si>
    <t>nadw: kb  5 D, poj: 1598 cm3,  77 kW  (105 KM),  Active, Rodzaj paliwa: Diesel</t>
  </si>
  <si>
    <t>Doblo Cargo 1.6 MJ. DPF  MR`15 2.4t,  poj: 1598 cm3,    Rodzaj paliwa: Diesel</t>
  </si>
  <si>
    <t>GPU2N98</t>
  </si>
  <si>
    <t>ZFA18800000097474</t>
  </si>
  <si>
    <t xml:space="preserve">Punto                                                                                               </t>
  </si>
  <si>
    <t>GWE1829G</t>
  </si>
  <si>
    <t xml:space="preserve">Aktualny przebieg 
</t>
  </si>
  <si>
    <t xml:space="preserve">Numer podwozia/ nadwozia
</t>
  </si>
  <si>
    <t xml:space="preserve">Liczba i rodzaj zabezpieczeń
</t>
  </si>
  <si>
    <t xml:space="preserve">czy pojazd służy do nauki jazdy?                 </t>
  </si>
  <si>
    <t>PRZYCZEPA</t>
  </si>
  <si>
    <t>SPECJALNY</t>
  </si>
  <si>
    <t>Wartość pojazdu (aktualna rynkowa)-uwzględna wartość wyposażenia dodatkowego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</si>
</sst>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\-mm\-dd"/>
    <numFmt numFmtId="165" formatCode="#,##0.00_ ;\-#,##0.00,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9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2" xfId="0" applyFont="1" applyBorder="1" applyAlignment="1" applyProtection="1">
      <alignment vertical="center"/>
    </xf>
    <xf numFmtId="1" fontId="0" fillId="0" borderId="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4" fillId="0" borderId="1" xfId="1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14" fontId="5" fillId="0" borderId="1" xfId="0" applyNumberFormat="1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vertical="center"/>
    </xf>
    <xf numFmtId="14" fontId="3" fillId="0" borderId="1" xfId="0" applyNumberFormat="1" applyFont="1" applyFill="1" applyBorder="1"/>
    <xf numFmtId="0" fontId="4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3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horizontal="right"/>
    </xf>
    <xf numFmtId="44" fontId="2" fillId="0" borderId="1" xfId="1" applyFont="1" applyFill="1" applyBorder="1" applyAlignment="1">
      <alignment horizontal="right"/>
    </xf>
    <xf numFmtId="44" fontId="2" fillId="0" borderId="1" xfId="1" applyFont="1" applyFill="1" applyBorder="1" applyAlignment="1">
      <alignment horizontal="right" vertical="center"/>
    </xf>
    <xf numFmtId="44" fontId="4" fillId="0" borderId="0" xfId="1" applyFont="1" applyFill="1" applyAlignment="1">
      <alignment horizontal="right"/>
    </xf>
    <xf numFmtId="44" fontId="4" fillId="0" borderId="1" xfId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zoomScale="80" zoomScaleNormal="80" workbookViewId="0">
      <pane xSplit="6" ySplit="3" topLeftCell="Q22" activePane="bottomRight" state="frozen"/>
      <selection pane="topRight" activeCell="F1" sqref="F1"/>
      <selection pane="bottomLeft" activeCell="A4" sqref="A4"/>
      <selection pane="bottomRight" activeCell="AE44" sqref="AE44"/>
    </sheetView>
  </sheetViews>
  <sheetFormatPr defaultRowHeight="11.25" x14ac:dyDescent="0.15"/>
  <cols>
    <col min="1" max="1" width="9.140625" style="6"/>
    <col min="2" max="2" width="17.28515625" style="6" customWidth="1"/>
    <col min="3" max="3" width="23.28515625" style="6" customWidth="1"/>
    <col min="4" max="4" width="18.140625" style="47" customWidth="1"/>
    <col min="5" max="5" width="27.5703125" style="6" customWidth="1"/>
    <col min="6" max="6" width="16.42578125" style="47" customWidth="1"/>
    <col min="7" max="7" width="12.5703125" style="54" customWidth="1"/>
    <col min="8" max="8" width="14" style="55" customWidth="1"/>
    <col min="9" max="9" width="17" style="55" customWidth="1"/>
    <col min="10" max="10" width="12.7109375" style="47" customWidth="1"/>
    <col min="11" max="11" width="26.140625" style="47" customWidth="1"/>
    <col min="12" max="12" width="9.140625" style="6"/>
    <col min="13" max="13" width="9.140625" style="55"/>
    <col min="14" max="14" width="22.5703125" style="55" customWidth="1"/>
    <col min="15" max="15" width="20.28515625" style="55" customWidth="1"/>
    <col min="16" max="16" width="21.140625" style="6" customWidth="1"/>
    <col min="17" max="17" width="12.140625" style="55" customWidth="1"/>
    <col min="18" max="18" width="21.28515625" style="6" customWidth="1"/>
    <col min="19" max="19" width="13.85546875" style="55" customWidth="1"/>
    <col min="20" max="20" width="13.28515625" style="55" customWidth="1"/>
    <col min="21" max="21" width="15.85546875" style="47" customWidth="1"/>
    <col min="22" max="24" width="9.140625" style="6"/>
    <col min="25" max="25" width="12.7109375" style="55" customWidth="1"/>
    <col min="26" max="26" width="13.42578125" style="55" customWidth="1"/>
    <col min="27" max="30" width="12.85546875" style="6" customWidth="1"/>
    <col min="31" max="31" width="19.85546875" style="6" customWidth="1"/>
    <col min="32" max="16384" width="9.140625" style="6"/>
  </cols>
  <sheetData>
    <row r="1" spans="1:32" ht="33.75" customHeight="1" x14ac:dyDescent="0.15">
      <c r="A1" s="5" t="s">
        <v>0</v>
      </c>
      <c r="B1" s="74" t="s">
        <v>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78.75" x14ac:dyDescent="0.15">
      <c r="A2" s="5"/>
      <c r="B2" s="11" t="s">
        <v>2</v>
      </c>
      <c r="C2" s="11" t="s">
        <v>3</v>
      </c>
      <c r="D2" s="39" t="s">
        <v>4</v>
      </c>
      <c r="E2" s="11" t="s">
        <v>4</v>
      </c>
      <c r="F2" s="39" t="s">
        <v>5</v>
      </c>
      <c r="G2" s="48" t="s">
        <v>6</v>
      </c>
      <c r="H2" s="11" t="s">
        <v>7</v>
      </c>
      <c r="I2" s="11" t="s">
        <v>8</v>
      </c>
      <c r="J2" s="39" t="s">
        <v>9</v>
      </c>
      <c r="K2" s="39" t="s">
        <v>467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466</v>
      </c>
      <c r="R2" s="11" t="s">
        <v>468</v>
      </c>
      <c r="S2" s="11" t="s">
        <v>15</v>
      </c>
      <c r="T2" s="11" t="s">
        <v>469</v>
      </c>
      <c r="U2" s="39" t="s">
        <v>16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  <c r="AA2" s="11" t="s">
        <v>18</v>
      </c>
      <c r="AB2" s="11" t="s">
        <v>19</v>
      </c>
      <c r="AC2" s="11" t="s">
        <v>20</v>
      </c>
      <c r="AD2" s="11" t="s">
        <v>23</v>
      </c>
      <c r="AE2" s="11" t="s">
        <v>472</v>
      </c>
      <c r="AF2" s="11" t="s">
        <v>24</v>
      </c>
    </row>
    <row r="3" spans="1:32" x14ac:dyDescent="0.15">
      <c r="A3" s="8" t="s">
        <v>44</v>
      </c>
      <c r="B3" s="7"/>
      <c r="C3" s="7"/>
      <c r="D3" s="40"/>
      <c r="E3" s="7"/>
      <c r="F3" s="40"/>
      <c r="G3" s="49"/>
      <c r="H3" s="7"/>
      <c r="I3" s="7"/>
      <c r="J3" s="40"/>
      <c r="K3" s="40"/>
      <c r="L3" s="7"/>
      <c r="M3" s="7"/>
      <c r="N3" s="7"/>
      <c r="O3" s="7"/>
      <c r="P3" s="7"/>
      <c r="Q3" s="7"/>
      <c r="R3" s="7"/>
      <c r="S3" s="7"/>
      <c r="T3" s="7"/>
      <c r="U3" s="40"/>
      <c r="V3" s="7"/>
      <c r="W3" s="7"/>
      <c r="X3" s="7"/>
      <c r="Y3" s="7"/>
      <c r="Z3" s="7"/>
      <c r="AA3" s="9"/>
      <c r="AB3" s="9"/>
      <c r="AC3" s="9"/>
      <c r="AD3" s="7"/>
      <c r="AE3" s="7"/>
      <c r="AF3" s="7"/>
    </row>
    <row r="4" spans="1:32" s="25" customFormat="1" x14ac:dyDescent="0.15">
      <c r="A4" s="26">
        <v>1</v>
      </c>
      <c r="B4" s="27" t="s">
        <v>25</v>
      </c>
      <c r="C4" s="27" t="s">
        <v>26</v>
      </c>
      <c r="D4" s="57" t="s">
        <v>74</v>
      </c>
      <c r="E4" s="27" t="s">
        <v>27</v>
      </c>
      <c r="F4" s="64" t="s">
        <v>111</v>
      </c>
      <c r="G4" s="50">
        <v>2009</v>
      </c>
      <c r="H4" s="28">
        <v>1108</v>
      </c>
      <c r="I4" s="28">
        <v>40</v>
      </c>
      <c r="J4" s="57" t="s">
        <v>28</v>
      </c>
      <c r="K4" s="57" t="s">
        <v>29</v>
      </c>
      <c r="L4" s="27">
        <v>840</v>
      </c>
      <c r="M4" s="28">
        <v>5</v>
      </c>
      <c r="N4" s="28" t="s">
        <v>30</v>
      </c>
      <c r="O4" s="28" t="s">
        <v>31</v>
      </c>
      <c r="P4" s="12"/>
      <c r="Q4" s="28">
        <v>107567</v>
      </c>
      <c r="R4" s="27" t="s">
        <v>32</v>
      </c>
      <c r="S4" s="28">
        <v>2</v>
      </c>
      <c r="T4" s="28" t="s">
        <v>33</v>
      </c>
      <c r="U4" s="41">
        <v>40260</v>
      </c>
      <c r="V4" s="28" t="s">
        <v>34</v>
      </c>
      <c r="W4" s="28" t="s">
        <v>34</v>
      </c>
      <c r="X4" s="28" t="s">
        <v>34</v>
      </c>
      <c r="Y4" s="28" t="s">
        <v>34</v>
      </c>
      <c r="Z4" s="28" t="s">
        <v>33</v>
      </c>
      <c r="AA4" s="17">
        <v>43220</v>
      </c>
      <c r="AB4" s="17">
        <v>43220</v>
      </c>
      <c r="AC4" s="17">
        <v>43220</v>
      </c>
      <c r="AD4" s="17">
        <v>43220</v>
      </c>
      <c r="AE4" s="68">
        <v>10100</v>
      </c>
      <c r="AF4" s="28" t="s">
        <v>91</v>
      </c>
    </row>
    <row r="5" spans="1:32" s="25" customFormat="1" x14ac:dyDescent="0.15">
      <c r="A5" s="26">
        <v>2</v>
      </c>
      <c r="B5" s="27" t="s">
        <v>25</v>
      </c>
      <c r="C5" s="27" t="s">
        <v>35</v>
      </c>
      <c r="D5" s="57" t="s">
        <v>74</v>
      </c>
      <c r="E5" s="27" t="s">
        <v>27</v>
      </c>
      <c r="F5" s="64" t="s">
        <v>36</v>
      </c>
      <c r="G5" s="50">
        <v>2016</v>
      </c>
      <c r="H5" s="28">
        <v>1598</v>
      </c>
      <c r="I5" s="28">
        <v>77</v>
      </c>
      <c r="J5" s="57" t="s">
        <v>28</v>
      </c>
      <c r="K5" s="57" t="s">
        <v>37</v>
      </c>
      <c r="L5" s="27">
        <v>1300</v>
      </c>
      <c r="M5" s="28">
        <v>5</v>
      </c>
      <c r="N5" s="28" t="s">
        <v>38</v>
      </c>
      <c r="O5" s="28" t="s">
        <v>39</v>
      </c>
      <c r="P5" s="12"/>
      <c r="Q5" s="28">
        <v>13990</v>
      </c>
      <c r="R5" s="27" t="s">
        <v>32</v>
      </c>
      <c r="S5" s="28">
        <v>2</v>
      </c>
      <c r="T5" s="28" t="s">
        <v>33</v>
      </c>
      <c r="U5" s="41">
        <v>42612</v>
      </c>
      <c r="V5" s="28" t="s">
        <v>34</v>
      </c>
      <c r="W5" s="28" t="s">
        <v>34</v>
      </c>
      <c r="X5" s="28" t="s">
        <v>34</v>
      </c>
      <c r="Y5" s="28" t="s">
        <v>33</v>
      </c>
      <c r="Z5" s="28" t="s">
        <v>34</v>
      </c>
      <c r="AA5" s="17">
        <v>43220</v>
      </c>
      <c r="AB5" s="17">
        <v>43220</v>
      </c>
      <c r="AC5" s="17">
        <v>43220</v>
      </c>
      <c r="AD5" s="17">
        <v>43220</v>
      </c>
      <c r="AE5" s="68">
        <v>46200</v>
      </c>
      <c r="AF5" s="28" t="s">
        <v>91</v>
      </c>
    </row>
    <row r="6" spans="1:32" s="25" customFormat="1" x14ac:dyDescent="0.15">
      <c r="A6" s="26">
        <v>3</v>
      </c>
      <c r="B6" s="27" t="s">
        <v>40</v>
      </c>
      <c r="C6" s="27" t="s">
        <v>353</v>
      </c>
      <c r="D6" s="57" t="s">
        <v>74</v>
      </c>
      <c r="E6" s="27" t="s">
        <v>27</v>
      </c>
      <c r="F6" s="64" t="s">
        <v>112</v>
      </c>
      <c r="G6" s="50">
        <v>2014</v>
      </c>
      <c r="H6" s="28">
        <v>1798</v>
      </c>
      <c r="I6" s="28">
        <v>132</v>
      </c>
      <c r="J6" s="57" t="s">
        <v>28</v>
      </c>
      <c r="K6" s="57" t="s">
        <v>41</v>
      </c>
      <c r="L6" s="27">
        <v>1260</v>
      </c>
      <c r="M6" s="28">
        <v>5</v>
      </c>
      <c r="N6" s="28" t="s">
        <v>42</v>
      </c>
      <c r="O6" s="28" t="s">
        <v>43</v>
      </c>
      <c r="P6" s="12"/>
      <c r="Q6" s="28">
        <v>84919</v>
      </c>
      <c r="R6" s="27" t="s">
        <v>32</v>
      </c>
      <c r="S6" s="28">
        <v>2</v>
      </c>
      <c r="T6" s="28" t="s">
        <v>33</v>
      </c>
      <c r="U6" s="41">
        <v>41996</v>
      </c>
      <c r="V6" s="28" t="s">
        <v>34</v>
      </c>
      <c r="W6" s="28" t="s">
        <v>34</v>
      </c>
      <c r="X6" s="28" t="s">
        <v>34</v>
      </c>
      <c r="Y6" s="28" t="s">
        <v>33</v>
      </c>
      <c r="Z6" s="28" t="s">
        <v>34</v>
      </c>
      <c r="AA6" s="17">
        <v>43220</v>
      </c>
      <c r="AB6" s="17">
        <v>43220</v>
      </c>
      <c r="AC6" s="17">
        <v>43220</v>
      </c>
      <c r="AD6" s="17">
        <v>43220</v>
      </c>
      <c r="AE6" s="68">
        <v>58100</v>
      </c>
      <c r="AF6" s="28" t="s">
        <v>91</v>
      </c>
    </row>
    <row r="7" spans="1:32" s="25" customFormat="1" x14ac:dyDescent="0.15">
      <c r="A7" s="26">
        <v>4</v>
      </c>
      <c r="B7" s="27" t="s">
        <v>350</v>
      </c>
      <c r="C7" s="27" t="s">
        <v>351</v>
      </c>
      <c r="D7" s="57" t="s">
        <v>470</v>
      </c>
      <c r="E7" s="27" t="s">
        <v>345</v>
      </c>
      <c r="F7" s="64" t="s">
        <v>342</v>
      </c>
      <c r="G7" s="50">
        <v>2004</v>
      </c>
      <c r="H7" s="28"/>
      <c r="I7" s="28"/>
      <c r="J7" s="57"/>
      <c r="K7" s="57" t="s">
        <v>352</v>
      </c>
      <c r="L7" s="27">
        <v>445</v>
      </c>
      <c r="M7" s="28"/>
      <c r="N7" s="28"/>
      <c r="O7" s="28"/>
      <c r="P7" s="12"/>
      <c r="Q7" s="28"/>
      <c r="R7" s="27"/>
      <c r="S7" s="28"/>
      <c r="T7" s="28"/>
      <c r="U7" s="41">
        <v>38329</v>
      </c>
      <c r="V7" s="28" t="s">
        <v>34</v>
      </c>
      <c r="W7" s="28" t="s">
        <v>33</v>
      </c>
      <c r="X7" s="28" t="s">
        <v>33</v>
      </c>
      <c r="Y7" s="28" t="s">
        <v>33</v>
      </c>
      <c r="Z7" s="28" t="s">
        <v>33</v>
      </c>
      <c r="AA7" s="17">
        <v>43220</v>
      </c>
      <c r="AB7" s="27"/>
      <c r="AC7" s="27"/>
      <c r="AD7" s="27"/>
      <c r="AE7" s="12"/>
      <c r="AF7" s="27"/>
    </row>
    <row r="8" spans="1:32" s="25" customFormat="1" x14ac:dyDescent="0.15">
      <c r="A8" s="26">
        <v>5</v>
      </c>
      <c r="B8" s="27" t="s">
        <v>261</v>
      </c>
      <c r="C8" s="27"/>
      <c r="D8" s="57" t="s">
        <v>470</v>
      </c>
      <c r="E8" s="27" t="s">
        <v>345</v>
      </c>
      <c r="F8" s="64" t="s">
        <v>343</v>
      </c>
      <c r="G8" s="50">
        <v>1997</v>
      </c>
      <c r="H8" s="28">
        <v>0</v>
      </c>
      <c r="I8" s="28">
        <v>0</v>
      </c>
      <c r="J8" s="57"/>
      <c r="K8" s="57" t="s">
        <v>346</v>
      </c>
      <c r="L8" s="27"/>
      <c r="M8" s="28"/>
      <c r="N8" s="28"/>
      <c r="O8" s="28"/>
      <c r="P8" s="12"/>
      <c r="Q8" s="28"/>
      <c r="R8" s="27"/>
      <c r="S8" s="28"/>
      <c r="T8" s="28"/>
      <c r="U8" s="41">
        <v>35773</v>
      </c>
      <c r="V8" s="28" t="s">
        <v>34</v>
      </c>
      <c r="W8" s="28" t="s">
        <v>33</v>
      </c>
      <c r="X8" s="28" t="s">
        <v>33</v>
      </c>
      <c r="Y8" s="28" t="s">
        <v>33</v>
      </c>
      <c r="Z8" s="28" t="s">
        <v>33</v>
      </c>
      <c r="AA8" s="17">
        <v>43220</v>
      </c>
      <c r="AB8" s="27"/>
      <c r="AC8" s="27"/>
      <c r="AD8" s="27"/>
      <c r="AE8" s="12"/>
      <c r="AF8" s="27"/>
    </row>
    <row r="9" spans="1:32" s="25" customFormat="1" x14ac:dyDescent="0.15">
      <c r="A9" s="26">
        <v>6</v>
      </c>
      <c r="B9" s="27" t="s">
        <v>347</v>
      </c>
      <c r="C9" s="27" t="s">
        <v>348</v>
      </c>
      <c r="D9" s="57" t="s">
        <v>470</v>
      </c>
      <c r="E9" s="27" t="s">
        <v>345</v>
      </c>
      <c r="F9" s="64" t="s">
        <v>344</v>
      </c>
      <c r="G9" s="50">
        <v>2017</v>
      </c>
      <c r="H9" s="28"/>
      <c r="I9" s="28"/>
      <c r="J9" s="57"/>
      <c r="K9" s="57" t="s">
        <v>349</v>
      </c>
      <c r="L9" s="27">
        <v>605</v>
      </c>
      <c r="M9" s="28"/>
      <c r="N9" s="28"/>
      <c r="O9" s="28"/>
      <c r="P9" s="12"/>
      <c r="Q9" s="28"/>
      <c r="R9" s="27"/>
      <c r="S9" s="28"/>
      <c r="T9" s="28"/>
      <c r="U9" s="41">
        <v>42850</v>
      </c>
      <c r="V9" s="28" t="s">
        <v>34</v>
      </c>
      <c r="W9" s="28" t="s">
        <v>33</v>
      </c>
      <c r="X9" s="28" t="s">
        <v>33</v>
      </c>
      <c r="Y9" s="28" t="s">
        <v>33</v>
      </c>
      <c r="Z9" s="28" t="s">
        <v>33</v>
      </c>
      <c r="AA9" s="17">
        <v>43220</v>
      </c>
      <c r="AB9" s="27"/>
      <c r="AC9" s="27"/>
      <c r="AD9" s="27"/>
      <c r="AE9" s="12"/>
      <c r="AF9" s="27"/>
    </row>
    <row r="10" spans="1:32" x14ac:dyDescent="0.15">
      <c r="A10" s="8" t="s">
        <v>73</v>
      </c>
      <c r="B10" s="8"/>
      <c r="C10" s="8"/>
      <c r="D10" s="42"/>
      <c r="E10" s="8"/>
      <c r="F10" s="65"/>
      <c r="G10" s="51"/>
      <c r="H10" s="13"/>
      <c r="I10" s="13"/>
      <c r="J10" s="42"/>
      <c r="K10" s="42"/>
      <c r="L10" s="8"/>
      <c r="M10" s="13"/>
      <c r="N10" s="13"/>
      <c r="O10" s="13"/>
      <c r="P10" s="8"/>
      <c r="Q10" s="13"/>
      <c r="R10" s="8"/>
      <c r="S10" s="13"/>
      <c r="T10" s="13"/>
      <c r="U10" s="42"/>
      <c r="V10" s="13"/>
      <c r="W10" s="13"/>
      <c r="X10" s="13"/>
      <c r="Y10" s="13"/>
      <c r="Z10" s="13"/>
      <c r="AA10" s="8"/>
      <c r="AB10" s="8"/>
      <c r="AC10" s="8"/>
      <c r="AD10" s="8"/>
      <c r="AE10" s="8"/>
      <c r="AF10" s="8"/>
    </row>
    <row r="11" spans="1:32" s="25" customFormat="1" ht="30" customHeight="1" x14ac:dyDescent="0.15">
      <c r="A11" s="26">
        <v>7</v>
      </c>
      <c r="B11" s="27" t="s">
        <v>45</v>
      </c>
      <c r="C11" s="27" t="s">
        <v>46</v>
      </c>
      <c r="D11" s="57" t="s">
        <v>74</v>
      </c>
      <c r="E11" s="27" t="s">
        <v>47</v>
      </c>
      <c r="F11" s="64" t="s">
        <v>113</v>
      </c>
      <c r="G11" s="50">
        <v>2015</v>
      </c>
      <c r="H11" s="28">
        <v>1368</v>
      </c>
      <c r="I11" s="28" t="s">
        <v>48</v>
      </c>
      <c r="J11" s="57" t="s">
        <v>49</v>
      </c>
      <c r="K11" s="57" t="s">
        <v>50</v>
      </c>
      <c r="L11" s="27">
        <v>510</v>
      </c>
      <c r="M11" s="28">
        <v>5</v>
      </c>
      <c r="N11" s="28" t="s">
        <v>38</v>
      </c>
      <c r="O11" s="28" t="s">
        <v>33</v>
      </c>
      <c r="P11" s="12" t="s">
        <v>51</v>
      </c>
      <c r="Q11" s="28">
        <v>34000</v>
      </c>
      <c r="R11" s="20" t="s">
        <v>52</v>
      </c>
      <c r="S11" s="28">
        <v>2</v>
      </c>
      <c r="T11" s="28" t="s">
        <v>33</v>
      </c>
      <c r="U11" s="41">
        <v>42303</v>
      </c>
      <c r="V11" s="28" t="s">
        <v>34</v>
      </c>
      <c r="W11" s="28" t="s">
        <v>34</v>
      </c>
      <c r="X11" s="28" t="s">
        <v>34</v>
      </c>
      <c r="Y11" s="28" t="s">
        <v>34</v>
      </c>
      <c r="Z11" s="28" t="s">
        <v>33</v>
      </c>
      <c r="AA11" s="17">
        <v>43220</v>
      </c>
      <c r="AB11" s="17">
        <v>43220</v>
      </c>
      <c r="AC11" s="17">
        <v>43220</v>
      </c>
      <c r="AD11" s="17">
        <v>43220</v>
      </c>
      <c r="AE11" s="68">
        <v>35000</v>
      </c>
      <c r="AF11" s="28" t="s">
        <v>91</v>
      </c>
    </row>
    <row r="12" spans="1:32" s="25" customFormat="1" ht="50.25" customHeight="1" x14ac:dyDescent="0.15">
      <c r="A12" s="29">
        <v>8</v>
      </c>
      <c r="B12" s="27" t="s">
        <v>45</v>
      </c>
      <c r="C12" s="27" t="s">
        <v>53</v>
      </c>
      <c r="D12" s="57" t="s">
        <v>74</v>
      </c>
      <c r="E12" s="27" t="s">
        <v>47</v>
      </c>
      <c r="F12" s="64" t="s">
        <v>114</v>
      </c>
      <c r="G12" s="50">
        <v>2003</v>
      </c>
      <c r="H12" s="28">
        <v>2800</v>
      </c>
      <c r="I12" s="28" t="s">
        <v>54</v>
      </c>
      <c r="J12" s="57" t="s">
        <v>55</v>
      </c>
      <c r="K12" s="57" t="s">
        <v>56</v>
      </c>
      <c r="L12" s="27">
        <v>820</v>
      </c>
      <c r="M12" s="28">
        <v>9</v>
      </c>
      <c r="N12" s="28" t="s">
        <v>57</v>
      </c>
      <c r="O12" s="63" t="s">
        <v>34</v>
      </c>
      <c r="P12" s="33" t="s">
        <v>58</v>
      </c>
      <c r="Q12" s="28">
        <v>384980</v>
      </c>
      <c r="R12" s="20" t="s">
        <v>52</v>
      </c>
      <c r="S12" s="28">
        <v>2</v>
      </c>
      <c r="T12" s="28" t="s">
        <v>33</v>
      </c>
      <c r="U12" s="41">
        <v>37995</v>
      </c>
      <c r="V12" s="28" t="s">
        <v>34</v>
      </c>
      <c r="W12" s="28" t="s">
        <v>34</v>
      </c>
      <c r="X12" s="28" t="s">
        <v>34</v>
      </c>
      <c r="Y12" s="28" t="s">
        <v>34</v>
      </c>
      <c r="Z12" s="28" t="s">
        <v>33</v>
      </c>
      <c r="AA12" s="17">
        <v>43220</v>
      </c>
      <c r="AB12" s="17">
        <v>43220</v>
      </c>
      <c r="AC12" s="17">
        <v>43220</v>
      </c>
      <c r="AD12" s="17">
        <v>43220</v>
      </c>
      <c r="AE12" s="68">
        <v>15000</v>
      </c>
      <c r="AF12" s="28" t="s">
        <v>91</v>
      </c>
    </row>
    <row r="13" spans="1:32" s="25" customFormat="1" ht="24" customHeight="1" x14ac:dyDescent="0.15">
      <c r="A13" s="26">
        <v>9</v>
      </c>
      <c r="B13" s="27" t="s">
        <v>45</v>
      </c>
      <c r="C13" s="27" t="s">
        <v>35</v>
      </c>
      <c r="D13" s="57" t="s">
        <v>74</v>
      </c>
      <c r="E13" s="27" t="s">
        <v>47</v>
      </c>
      <c r="F13" s="64" t="s">
        <v>115</v>
      </c>
      <c r="G13" s="50">
        <v>2002</v>
      </c>
      <c r="H13" s="28">
        <v>1910</v>
      </c>
      <c r="I13" s="28" t="s">
        <v>59</v>
      </c>
      <c r="J13" s="57" t="s">
        <v>55</v>
      </c>
      <c r="K13" s="57" t="s">
        <v>60</v>
      </c>
      <c r="L13" s="27">
        <v>555</v>
      </c>
      <c r="M13" s="28">
        <v>5</v>
      </c>
      <c r="N13" s="28" t="s">
        <v>38</v>
      </c>
      <c r="O13" s="28" t="s">
        <v>33</v>
      </c>
      <c r="P13" s="12" t="s">
        <v>51</v>
      </c>
      <c r="Q13" s="28">
        <v>358674</v>
      </c>
      <c r="R13" s="20" t="s">
        <v>52</v>
      </c>
      <c r="S13" s="28">
        <v>2</v>
      </c>
      <c r="T13" s="28" t="s">
        <v>33</v>
      </c>
      <c r="U13" s="41">
        <v>37575</v>
      </c>
      <c r="V13" s="28" t="s">
        <v>34</v>
      </c>
      <c r="W13" s="28" t="s">
        <v>34</v>
      </c>
      <c r="X13" s="28" t="s">
        <v>34</v>
      </c>
      <c r="Y13" s="28" t="s">
        <v>34</v>
      </c>
      <c r="Z13" s="28" t="s">
        <v>33</v>
      </c>
      <c r="AA13" s="17">
        <v>43220</v>
      </c>
      <c r="AB13" s="17">
        <v>43220</v>
      </c>
      <c r="AC13" s="17">
        <v>43220</v>
      </c>
      <c r="AD13" s="17">
        <v>43220</v>
      </c>
      <c r="AE13" s="68">
        <v>8000</v>
      </c>
      <c r="AF13" s="28" t="s">
        <v>91</v>
      </c>
    </row>
    <row r="14" spans="1:32" s="25" customFormat="1" ht="50.25" customHeight="1" x14ac:dyDescent="0.15">
      <c r="A14" s="29">
        <v>10</v>
      </c>
      <c r="B14" s="27" t="s">
        <v>61</v>
      </c>
      <c r="C14" s="27" t="s">
        <v>62</v>
      </c>
      <c r="D14" s="57" t="s">
        <v>74</v>
      </c>
      <c r="E14" s="27" t="s">
        <v>47</v>
      </c>
      <c r="F14" s="64" t="s">
        <v>116</v>
      </c>
      <c r="G14" s="50">
        <v>2014</v>
      </c>
      <c r="H14" s="28">
        <v>2198</v>
      </c>
      <c r="I14" s="28">
        <v>114</v>
      </c>
      <c r="J14" s="57" t="s">
        <v>55</v>
      </c>
      <c r="K14" s="57" t="s">
        <v>300</v>
      </c>
      <c r="L14" s="27">
        <v>1018</v>
      </c>
      <c r="M14" s="28">
        <v>9</v>
      </c>
      <c r="N14" s="28" t="s">
        <v>57</v>
      </c>
      <c r="O14" s="63" t="s">
        <v>34</v>
      </c>
      <c r="P14" s="33" t="s">
        <v>58</v>
      </c>
      <c r="Q14" s="28">
        <v>96090</v>
      </c>
      <c r="R14" s="20" t="s">
        <v>63</v>
      </c>
      <c r="S14" s="28">
        <v>2</v>
      </c>
      <c r="T14" s="28" t="s">
        <v>33</v>
      </c>
      <c r="U14" s="41">
        <v>41815</v>
      </c>
      <c r="V14" s="28" t="s">
        <v>34</v>
      </c>
      <c r="W14" s="28" t="s">
        <v>34</v>
      </c>
      <c r="X14" s="28" t="s">
        <v>34</v>
      </c>
      <c r="Y14" s="28" t="s">
        <v>34</v>
      </c>
      <c r="Z14" s="28" t="s">
        <v>33</v>
      </c>
      <c r="AA14" s="17">
        <v>43220</v>
      </c>
      <c r="AB14" s="17">
        <v>43220</v>
      </c>
      <c r="AC14" s="17">
        <v>43220</v>
      </c>
      <c r="AD14" s="17">
        <v>43220</v>
      </c>
      <c r="AE14" s="68">
        <v>90000</v>
      </c>
      <c r="AF14" s="28" t="s">
        <v>91</v>
      </c>
    </row>
    <row r="15" spans="1:32" s="25" customFormat="1" ht="31.5" customHeight="1" x14ac:dyDescent="0.15">
      <c r="A15" s="26">
        <v>11</v>
      </c>
      <c r="B15" s="27" t="s">
        <v>64</v>
      </c>
      <c r="C15" s="27" t="s">
        <v>65</v>
      </c>
      <c r="D15" s="58" t="s">
        <v>470</v>
      </c>
      <c r="E15" s="34" t="s">
        <v>66</v>
      </c>
      <c r="F15" s="64" t="s">
        <v>117</v>
      </c>
      <c r="G15" s="50">
        <v>1984</v>
      </c>
      <c r="H15" s="28"/>
      <c r="I15" s="28" t="s">
        <v>51</v>
      </c>
      <c r="J15" s="57" t="s">
        <v>51</v>
      </c>
      <c r="K15" s="57">
        <v>119338</v>
      </c>
      <c r="L15" s="27">
        <v>4500</v>
      </c>
      <c r="M15" s="28"/>
      <c r="N15" s="28" t="s">
        <v>51</v>
      </c>
      <c r="O15" s="28" t="s">
        <v>33</v>
      </c>
      <c r="P15" s="12" t="s">
        <v>51</v>
      </c>
      <c r="Q15" s="28" t="s">
        <v>51</v>
      </c>
      <c r="R15" s="27" t="s">
        <v>51</v>
      </c>
      <c r="S15" s="28" t="s">
        <v>51</v>
      </c>
      <c r="T15" s="28" t="s">
        <v>33</v>
      </c>
      <c r="U15" s="41">
        <v>30862</v>
      </c>
      <c r="V15" s="28" t="s">
        <v>34</v>
      </c>
      <c r="W15" s="28" t="s">
        <v>33</v>
      </c>
      <c r="X15" s="28" t="s">
        <v>33</v>
      </c>
      <c r="Y15" s="28" t="s">
        <v>33</v>
      </c>
      <c r="Z15" s="28" t="s">
        <v>33</v>
      </c>
      <c r="AA15" s="17">
        <v>43220</v>
      </c>
      <c r="AB15" s="27"/>
      <c r="AC15" s="27"/>
      <c r="AD15" s="27"/>
      <c r="AE15" s="12"/>
      <c r="AF15" s="27"/>
    </row>
    <row r="16" spans="1:32" s="25" customFormat="1" ht="32.25" customHeight="1" x14ac:dyDescent="0.15">
      <c r="A16" s="29">
        <v>12</v>
      </c>
      <c r="B16" s="27" t="s">
        <v>67</v>
      </c>
      <c r="C16" s="27" t="s">
        <v>68</v>
      </c>
      <c r="D16" s="58" t="s">
        <v>470</v>
      </c>
      <c r="E16" s="34" t="s">
        <v>66</v>
      </c>
      <c r="F16" s="64" t="s">
        <v>118</v>
      </c>
      <c r="G16" s="50">
        <v>1984</v>
      </c>
      <c r="H16" s="28"/>
      <c r="I16" s="28" t="s">
        <v>51</v>
      </c>
      <c r="J16" s="57" t="s">
        <v>51</v>
      </c>
      <c r="K16" s="57">
        <v>24052</v>
      </c>
      <c r="L16" s="27">
        <v>1000</v>
      </c>
      <c r="M16" s="28"/>
      <c r="N16" s="28" t="s">
        <v>51</v>
      </c>
      <c r="O16" s="28" t="s">
        <v>33</v>
      </c>
      <c r="P16" s="12" t="s">
        <v>51</v>
      </c>
      <c r="Q16" s="28" t="s">
        <v>51</v>
      </c>
      <c r="R16" s="27" t="s">
        <v>51</v>
      </c>
      <c r="S16" s="28" t="s">
        <v>51</v>
      </c>
      <c r="T16" s="28" t="s">
        <v>33</v>
      </c>
      <c r="U16" s="41">
        <v>32324</v>
      </c>
      <c r="V16" s="28" t="s">
        <v>34</v>
      </c>
      <c r="W16" s="28" t="s">
        <v>33</v>
      </c>
      <c r="X16" s="28" t="s">
        <v>33</v>
      </c>
      <c r="Y16" s="28" t="s">
        <v>33</v>
      </c>
      <c r="Z16" s="28" t="s">
        <v>33</v>
      </c>
      <c r="AA16" s="17">
        <v>43220</v>
      </c>
      <c r="AB16" s="27"/>
      <c r="AC16" s="27"/>
      <c r="AD16" s="27"/>
      <c r="AE16" s="12"/>
      <c r="AF16" s="27"/>
    </row>
    <row r="17" spans="1:32" s="25" customFormat="1" ht="24" customHeight="1" x14ac:dyDescent="0.15">
      <c r="A17" s="26">
        <v>13</v>
      </c>
      <c r="B17" s="35" t="s">
        <v>69</v>
      </c>
      <c r="C17" s="35" t="s">
        <v>70</v>
      </c>
      <c r="D17" s="59" t="s">
        <v>71</v>
      </c>
      <c r="E17" s="35" t="s">
        <v>71</v>
      </c>
      <c r="F17" s="66" t="s">
        <v>119</v>
      </c>
      <c r="G17" s="35">
        <v>1992</v>
      </c>
      <c r="H17" s="29">
        <v>4562</v>
      </c>
      <c r="I17" s="29" t="s">
        <v>51</v>
      </c>
      <c r="J17" s="59" t="s">
        <v>55</v>
      </c>
      <c r="K17" s="36" t="s">
        <v>299</v>
      </c>
      <c r="L17" s="35"/>
      <c r="M17" s="29">
        <v>2</v>
      </c>
      <c r="N17" s="29" t="s">
        <v>51</v>
      </c>
      <c r="O17" s="29" t="s">
        <v>33</v>
      </c>
      <c r="P17" s="37" t="s">
        <v>51</v>
      </c>
      <c r="Q17" s="29">
        <v>0</v>
      </c>
      <c r="R17" s="35" t="s">
        <v>72</v>
      </c>
      <c r="S17" s="29">
        <v>2</v>
      </c>
      <c r="T17" s="29" t="s">
        <v>33</v>
      </c>
      <c r="U17" s="43">
        <v>33807</v>
      </c>
      <c r="V17" s="28" t="s">
        <v>34</v>
      </c>
      <c r="W17" s="28" t="s">
        <v>33</v>
      </c>
      <c r="X17" s="28" t="s">
        <v>34</v>
      </c>
      <c r="Y17" s="28" t="s">
        <v>33</v>
      </c>
      <c r="Z17" s="28" t="s">
        <v>33</v>
      </c>
      <c r="AA17" s="17">
        <v>43220</v>
      </c>
      <c r="AB17" s="27"/>
      <c r="AC17" s="27"/>
      <c r="AD17" s="27"/>
      <c r="AE17" s="12"/>
      <c r="AF17" s="27"/>
    </row>
    <row r="18" spans="1:32" x14ac:dyDescent="0.15">
      <c r="A18" s="8" t="s">
        <v>81</v>
      </c>
      <c r="B18" s="8"/>
      <c r="C18" s="8"/>
      <c r="D18" s="42"/>
      <c r="E18" s="8"/>
      <c r="F18" s="42"/>
      <c r="G18" s="51"/>
      <c r="H18" s="13"/>
      <c r="I18" s="13"/>
      <c r="J18" s="42"/>
      <c r="K18" s="42"/>
      <c r="L18" s="8"/>
      <c r="M18" s="13"/>
      <c r="N18" s="13"/>
      <c r="O18" s="13"/>
      <c r="P18" s="8"/>
      <c r="Q18" s="13"/>
      <c r="R18" s="8"/>
      <c r="S18" s="13"/>
      <c r="T18" s="13"/>
      <c r="U18" s="42"/>
      <c r="V18" s="13"/>
      <c r="W18" s="13"/>
      <c r="X18" s="13"/>
      <c r="Y18" s="13"/>
      <c r="Z18" s="13"/>
      <c r="AA18" s="8"/>
      <c r="AB18" s="8"/>
      <c r="AC18" s="8"/>
      <c r="AD18" s="8"/>
      <c r="AE18" s="8"/>
      <c r="AF18" s="8"/>
    </row>
    <row r="19" spans="1:32" s="25" customFormat="1" x14ac:dyDescent="0.15">
      <c r="A19" s="26">
        <v>14</v>
      </c>
      <c r="B19" s="27" t="s">
        <v>45</v>
      </c>
      <c r="C19" s="27" t="s">
        <v>53</v>
      </c>
      <c r="D19" s="57" t="s">
        <v>74</v>
      </c>
      <c r="E19" s="27" t="s">
        <v>47</v>
      </c>
      <c r="F19" s="64" t="s">
        <v>120</v>
      </c>
      <c r="G19" s="50">
        <v>2003</v>
      </c>
      <c r="H19" s="28">
        <v>2286</v>
      </c>
      <c r="I19" s="28" t="s">
        <v>75</v>
      </c>
      <c r="J19" s="57" t="s">
        <v>55</v>
      </c>
      <c r="K19" s="57" t="s">
        <v>76</v>
      </c>
      <c r="L19" s="28"/>
      <c r="M19" s="28">
        <v>9</v>
      </c>
      <c r="N19" s="28" t="s">
        <v>77</v>
      </c>
      <c r="O19" s="28"/>
      <c r="P19" s="12"/>
      <c r="Q19" s="32">
        <v>157912</v>
      </c>
      <c r="R19" s="20" t="s">
        <v>78</v>
      </c>
      <c r="S19" s="28">
        <v>2</v>
      </c>
      <c r="T19" s="28" t="s">
        <v>33</v>
      </c>
      <c r="U19" s="41">
        <v>37994</v>
      </c>
      <c r="V19" s="28" t="s">
        <v>34</v>
      </c>
      <c r="W19" s="28" t="s">
        <v>34</v>
      </c>
      <c r="X19" s="28" t="s">
        <v>34</v>
      </c>
      <c r="Y19" s="28"/>
      <c r="Z19" s="28" t="s">
        <v>34</v>
      </c>
      <c r="AA19" s="17">
        <v>43220</v>
      </c>
      <c r="AB19" s="17">
        <v>43220</v>
      </c>
      <c r="AC19" s="17">
        <v>43220</v>
      </c>
      <c r="AD19" s="17">
        <v>43220</v>
      </c>
      <c r="AE19" s="69">
        <v>13000</v>
      </c>
      <c r="AF19" s="28" t="s">
        <v>91</v>
      </c>
    </row>
    <row r="20" spans="1:32" s="25" customFormat="1" x14ac:dyDescent="0.15">
      <c r="A20" s="26">
        <v>15</v>
      </c>
      <c r="B20" s="27" t="s">
        <v>61</v>
      </c>
      <c r="C20" s="27" t="s">
        <v>306</v>
      </c>
      <c r="D20" s="57" t="s">
        <v>74</v>
      </c>
      <c r="E20" s="27" t="s">
        <v>74</v>
      </c>
      <c r="F20" s="64" t="s">
        <v>121</v>
      </c>
      <c r="G20" s="50">
        <v>2016</v>
      </c>
      <c r="H20" s="28">
        <v>1995</v>
      </c>
      <c r="I20" s="28" t="s">
        <v>79</v>
      </c>
      <c r="J20" s="57" t="s">
        <v>55</v>
      </c>
      <c r="K20" s="57" t="s">
        <v>80</v>
      </c>
      <c r="L20" s="28"/>
      <c r="M20" s="28">
        <v>9</v>
      </c>
      <c r="N20" s="28" t="s">
        <v>77</v>
      </c>
      <c r="O20" s="28"/>
      <c r="P20" s="12"/>
      <c r="Q20" s="32">
        <v>2500</v>
      </c>
      <c r="R20" s="20" t="s">
        <v>78</v>
      </c>
      <c r="S20" s="28">
        <v>2</v>
      </c>
      <c r="T20" s="28" t="s">
        <v>33</v>
      </c>
      <c r="U20" s="41">
        <v>42692</v>
      </c>
      <c r="V20" s="28" t="s">
        <v>34</v>
      </c>
      <c r="W20" s="28" t="s">
        <v>34</v>
      </c>
      <c r="X20" s="28" t="s">
        <v>34</v>
      </c>
      <c r="Y20" s="28"/>
      <c r="Z20" s="28" t="s">
        <v>34</v>
      </c>
      <c r="AA20" s="17">
        <v>43220</v>
      </c>
      <c r="AB20" s="17">
        <v>43220</v>
      </c>
      <c r="AC20" s="17">
        <v>43220</v>
      </c>
      <c r="AD20" s="17">
        <v>43220</v>
      </c>
      <c r="AE20" s="68">
        <v>103900</v>
      </c>
      <c r="AF20" s="28" t="s">
        <v>91</v>
      </c>
    </row>
    <row r="21" spans="1:32" x14ac:dyDescent="0.15">
      <c r="A21" s="8" t="s">
        <v>82</v>
      </c>
      <c r="B21" s="8"/>
      <c r="C21" s="8"/>
      <c r="D21" s="42"/>
      <c r="E21" s="8"/>
      <c r="F21" s="65"/>
      <c r="G21" s="51"/>
      <c r="H21" s="13"/>
      <c r="I21" s="13"/>
      <c r="J21" s="42"/>
      <c r="K21" s="42"/>
      <c r="L21" s="8"/>
      <c r="M21" s="13"/>
      <c r="N21" s="13"/>
      <c r="O21" s="13"/>
      <c r="P21" s="8"/>
      <c r="Q21" s="13"/>
      <c r="R21" s="8"/>
      <c r="S21" s="13"/>
      <c r="T21" s="13"/>
      <c r="U21" s="42"/>
      <c r="V21" s="13"/>
      <c r="W21" s="13"/>
      <c r="X21" s="13"/>
      <c r="Y21" s="13"/>
      <c r="Z21" s="13"/>
      <c r="AA21" s="8"/>
      <c r="AB21" s="8"/>
      <c r="AC21" s="8"/>
      <c r="AD21" s="8"/>
      <c r="AE21" s="8"/>
      <c r="AF21" s="8"/>
    </row>
    <row r="22" spans="1:32" s="25" customFormat="1" x14ac:dyDescent="0.15">
      <c r="A22" s="26">
        <v>16</v>
      </c>
      <c r="B22" s="27" t="s">
        <v>25</v>
      </c>
      <c r="C22" s="27" t="s">
        <v>307</v>
      </c>
      <c r="D22" s="57" t="s">
        <v>74</v>
      </c>
      <c r="E22" s="27" t="s">
        <v>47</v>
      </c>
      <c r="F22" s="64" t="s">
        <v>122</v>
      </c>
      <c r="G22" s="50">
        <v>2016</v>
      </c>
      <c r="H22" s="28">
        <v>1368</v>
      </c>
      <c r="I22" s="28">
        <v>70</v>
      </c>
      <c r="J22" s="57" t="s">
        <v>28</v>
      </c>
      <c r="K22" s="57" t="s">
        <v>83</v>
      </c>
      <c r="L22" s="27"/>
      <c r="M22" s="28">
        <v>7</v>
      </c>
      <c r="N22" s="28" t="s">
        <v>84</v>
      </c>
      <c r="O22" s="28"/>
      <c r="P22" s="12"/>
      <c r="Q22" s="63"/>
      <c r="R22" s="27"/>
      <c r="S22" s="28"/>
      <c r="T22" s="28" t="s">
        <v>33</v>
      </c>
      <c r="U22" s="41">
        <v>42744</v>
      </c>
      <c r="V22" s="28" t="s">
        <v>34</v>
      </c>
      <c r="W22" s="28" t="s">
        <v>34</v>
      </c>
      <c r="X22" s="28" t="s">
        <v>34</v>
      </c>
      <c r="Y22" s="28"/>
      <c r="Z22" s="28" t="s">
        <v>34</v>
      </c>
      <c r="AA22" s="38">
        <v>43473</v>
      </c>
      <c r="AB22" s="38">
        <v>43473</v>
      </c>
      <c r="AC22" s="38">
        <v>43473</v>
      </c>
      <c r="AD22" s="38">
        <v>43473</v>
      </c>
      <c r="AE22" s="68"/>
      <c r="AF22" s="28" t="s">
        <v>91</v>
      </c>
    </row>
    <row r="23" spans="1:32" x14ac:dyDescent="0.15">
      <c r="A23" s="8" t="s">
        <v>92</v>
      </c>
      <c r="B23" s="8"/>
      <c r="C23" s="8"/>
      <c r="D23" s="42"/>
      <c r="E23" s="8"/>
      <c r="F23" s="65"/>
      <c r="G23" s="51"/>
      <c r="H23" s="13"/>
      <c r="I23" s="13"/>
      <c r="J23" s="42"/>
      <c r="K23" s="42"/>
      <c r="L23" s="8"/>
      <c r="M23" s="13"/>
      <c r="N23" s="13"/>
      <c r="O23" s="13"/>
      <c r="P23" s="8"/>
      <c r="Q23" s="13"/>
      <c r="R23" s="8"/>
      <c r="S23" s="13"/>
      <c r="T23" s="13"/>
      <c r="U23" s="42"/>
      <c r="V23" s="13"/>
      <c r="W23" s="13"/>
      <c r="X23" s="13"/>
      <c r="Y23" s="13"/>
      <c r="Z23" s="13"/>
      <c r="AA23" s="8"/>
      <c r="AB23" s="8"/>
      <c r="AC23" s="8"/>
      <c r="AD23" s="8"/>
      <c r="AE23" s="8"/>
      <c r="AF23" s="8"/>
    </row>
    <row r="24" spans="1:32" s="18" customFormat="1" ht="22.5" customHeight="1" x14ac:dyDescent="0.15">
      <c r="A24" s="14">
        <v>17</v>
      </c>
      <c r="B24" s="14" t="s">
        <v>85</v>
      </c>
      <c r="C24" s="14" t="s">
        <v>304</v>
      </c>
      <c r="D24" s="60" t="s">
        <v>74</v>
      </c>
      <c r="E24" s="14" t="s">
        <v>47</v>
      </c>
      <c r="F24" s="67" t="s">
        <v>123</v>
      </c>
      <c r="G24" s="52">
        <v>2008</v>
      </c>
      <c r="H24" s="14">
        <v>1364</v>
      </c>
      <c r="I24" s="14">
        <v>66</v>
      </c>
      <c r="J24" s="60" t="s">
        <v>86</v>
      </c>
      <c r="K24" s="60" t="s">
        <v>305</v>
      </c>
      <c r="L24" s="14"/>
      <c r="M24" s="14">
        <v>5</v>
      </c>
      <c r="N24" s="14" t="s">
        <v>87</v>
      </c>
      <c r="O24" s="15" t="s">
        <v>88</v>
      </c>
      <c r="P24" s="16">
        <v>400</v>
      </c>
      <c r="Q24" s="14">
        <v>55318</v>
      </c>
      <c r="R24" s="14" t="s">
        <v>89</v>
      </c>
      <c r="S24" s="14">
        <v>2</v>
      </c>
      <c r="T24" s="14" t="s">
        <v>33</v>
      </c>
      <c r="U24" s="44">
        <v>39632</v>
      </c>
      <c r="V24" s="14" t="s">
        <v>34</v>
      </c>
      <c r="W24" s="14" t="s">
        <v>34</v>
      </c>
      <c r="X24" s="14" t="s">
        <v>34</v>
      </c>
      <c r="Y24" s="14" t="s">
        <v>34</v>
      </c>
      <c r="Z24" s="14" t="s">
        <v>33</v>
      </c>
      <c r="AA24" s="17">
        <v>43220</v>
      </c>
      <c r="AB24" s="17">
        <v>43220</v>
      </c>
      <c r="AC24" s="17">
        <v>43220</v>
      </c>
      <c r="AD24" s="17">
        <v>43220</v>
      </c>
      <c r="AE24" s="70">
        <f>14700+400</f>
        <v>15100</v>
      </c>
      <c r="AF24" s="14" t="s">
        <v>91</v>
      </c>
    </row>
    <row r="25" spans="1:32" s="10" customFormat="1" x14ac:dyDescent="0.25">
      <c r="A25" s="8" t="s">
        <v>308</v>
      </c>
      <c r="B25" s="8"/>
      <c r="C25" s="8"/>
      <c r="D25" s="42"/>
      <c r="E25" s="8"/>
      <c r="F25" s="42"/>
      <c r="G25" s="51"/>
      <c r="H25" s="13"/>
      <c r="I25" s="13"/>
      <c r="J25" s="42"/>
      <c r="K25" s="42"/>
      <c r="L25" s="8"/>
      <c r="M25" s="13"/>
      <c r="N25" s="13"/>
      <c r="O25" s="13"/>
      <c r="P25" s="8"/>
      <c r="Q25" s="13"/>
      <c r="R25" s="8"/>
      <c r="S25" s="13"/>
      <c r="T25" s="13"/>
      <c r="U25" s="42"/>
      <c r="V25" s="13"/>
      <c r="W25" s="13"/>
      <c r="X25" s="13"/>
      <c r="Y25" s="13"/>
      <c r="Z25" s="13"/>
      <c r="AA25" s="8"/>
      <c r="AB25" s="8"/>
      <c r="AC25" s="8"/>
      <c r="AD25" s="8"/>
      <c r="AE25" s="8"/>
      <c r="AF25" s="8"/>
    </row>
    <row r="26" spans="1:32" s="25" customFormat="1" ht="22.5" x14ac:dyDescent="0.15">
      <c r="A26" s="19">
        <v>18</v>
      </c>
      <c r="B26" s="20" t="s">
        <v>309</v>
      </c>
      <c r="C26" s="20" t="s">
        <v>310</v>
      </c>
      <c r="D26" s="61" t="s">
        <v>74</v>
      </c>
      <c r="E26" s="20" t="s">
        <v>93</v>
      </c>
      <c r="F26" s="61" t="s">
        <v>465</v>
      </c>
      <c r="G26" s="53">
        <v>2017</v>
      </c>
      <c r="H26" s="21">
        <v>1200</v>
      </c>
      <c r="I26" s="21" t="s">
        <v>79</v>
      </c>
      <c r="J26" s="61" t="s">
        <v>311</v>
      </c>
      <c r="K26" s="61" t="s">
        <v>312</v>
      </c>
      <c r="L26" s="20" t="s">
        <v>313</v>
      </c>
      <c r="M26" s="21">
        <v>5</v>
      </c>
      <c r="N26" s="21" t="s">
        <v>314</v>
      </c>
      <c r="O26" s="21"/>
      <c r="P26" s="22"/>
      <c r="Q26" s="56">
        <v>14200</v>
      </c>
      <c r="R26" s="23" t="s">
        <v>315</v>
      </c>
      <c r="S26" s="56">
        <v>2</v>
      </c>
      <c r="T26" s="21" t="s">
        <v>33</v>
      </c>
      <c r="U26" s="45">
        <v>42908</v>
      </c>
      <c r="V26" s="21" t="s">
        <v>34</v>
      </c>
      <c r="W26" s="21" t="s">
        <v>34</v>
      </c>
      <c r="X26" s="21" t="s">
        <v>34</v>
      </c>
      <c r="Y26" s="21"/>
      <c r="Z26" s="21" t="s">
        <v>33</v>
      </c>
      <c r="AA26" s="24">
        <v>43272</v>
      </c>
      <c r="AB26" s="24">
        <v>43272</v>
      </c>
      <c r="AC26" s="24">
        <v>43272</v>
      </c>
      <c r="AD26" s="20"/>
      <c r="AE26" s="69">
        <v>85000</v>
      </c>
      <c r="AF26" s="21" t="s">
        <v>91</v>
      </c>
    </row>
    <row r="27" spans="1:32" s="25" customFormat="1" ht="22.5" x14ac:dyDescent="0.15">
      <c r="A27" s="19">
        <v>19</v>
      </c>
      <c r="B27" s="20" t="s">
        <v>316</v>
      </c>
      <c r="C27" s="20" t="s">
        <v>317</v>
      </c>
      <c r="D27" s="61" t="s">
        <v>74</v>
      </c>
      <c r="E27" s="20" t="s">
        <v>93</v>
      </c>
      <c r="F27" s="61" t="s">
        <v>269</v>
      </c>
      <c r="G27" s="53">
        <v>2008</v>
      </c>
      <c r="H27" s="21">
        <v>1400</v>
      </c>
      <c r="I27" s="21" t="s">
        <v>318</v>
      </c>
      <c r="J27" s="61" t="s">
        <v>311</v>
      </c>
      <c r="K27" s="62" t="s">
        <v>319</v>
      </c>
      <c r="L27" s="20" t="s">
        <v>313</v>
      </c>
      <c r="M27" s="21">
        <v>5</v>
      </c>
      <c r="N27" s="21" t="s">
        <v>320</v>
      </c>
      <c r="O27" s="21"/>
      <c r="P27" s="22"/>
      <c r="Q27" s="21">
        <v>148700</v>
      </c>
      <c r="R27" s="23" t="s">
        <v>315</v>
      </c>
      <c r="S27" s="21">
        <v>2</v>
      </c>
      <c r="T27" s="21" t="s">
        <v>33</v>
      </c>
      <c r="U27" s="45">
        <v>39583</v>
      </c>
      <c r="V27" s="21" t="s">
        <v>34</v>
      </c>
      <c r="W27" s="21" t="s">
        <v>34</v>
      </c>
      <c r="X27" s="21" t="s">
        <v>34</v>
      </c>
      <c r="Y27" s="21" t="s">
        <v>34</v>
      </c>
      <c r="Z27" s="21" t="s">
        <v>33</v>
      </c>
      <c r="AA27" s="17">
        <v>43220</v>
      </c>
      <c r="AB27" s="17">
        <v>43220</v>
      </c>
      <c r="AC27" s="17">
        <v>43220</v>
      </c>
      <c r="AD27" s="17">
        <v>43220</v>
      </c>
      <c r="AE27" s="69">
        <v>15300</v>
      </c>
      <c r="AF27" s="21" t="s">
        <v>91</v>
      </c>
    </row>
    <row r="28" spans="1:32" s="25" customFormat="1" x14ac:dyDescent="0.15">
      <c r="A28" s="19">
        <v>20</v>
      </c>
      <c r="B28" s="20" t="s">
        <v>321</v>
      </c>
      <c r="C28" s="20" t="s">
        <v>322</v>
      </c>
      <c r="D28" s="61" t="s">
        <v>471</v>
      </c>
      <c r="E28" s="20" t="s">
        <v>281</v>
      </c>
      <c r="F28" s="61" t="s">
        <v>277</v>
      </c>
      <c r="G28" s="53">
        <v>2007</v>
      </c>
      <c r="H28" s="21">
        <v>4249</v>
      </c>
      <c r="I28" s="21" t="s">
        <v>323</v>
      </c>
      <c r="J28" s="61" t="s">
        <v>55</v>
      </c>
      <c r="K28" s="61" t="s">
        <v>278</v>
      </c>
      <c r="L28" s="20" t="s">
        <v>313</v>
      </c>
      <c r="M28" s="21">
        <v>2</v>
      </c>
      <c r="N28" s="21" t="s">
        <v>324</v>
      </c>
      <c r="O28" s="21"/>
      <c r="P28" s="22"/>
      <c r="Q28" s="21">
        <v>47000</v>
      </c>
      <c r="R28" s="20"/>
      <c r="S28" s="21">
        <v>2</v>
      </c>
      <c r="T28" s="21" t="s">
        <v>33</v>
      </c>
      <c r="U28" s="45">
        <v>39456</v>
      </c>
      <c r="V28" s="21" t="s">
        <v>34</v>
      </c>
      <c r="W28" s="21" t="s">
        <v>34</v>
      </c>
      <c r="X28" s="21" t="s">
        <v>34</v>
      </c>
      <c r="Y28" s="21"/>
      <c r="Z28" s="21"/>
      <c r="AA28" s="17">
        <v>43220</v>
      </c>
      <c r="AB28" s="17">
        <v>43220</v>
      </c>
      <c r="AC28" s="17">
        <v>43220</v>
      </c>
      <c r="AD28" s="20"/>
      <c r="AE28" s="22">
        <v>160000</v>
      </c>
      <c r="AF28" s="21" t="s">
        <v>91</v>
      </c>
    </row>
    <row r="29" spans="1:32" s="25" customFormat="1" x14ac:dyDescent="0.15">
      <c r="A29" s="19">
        <v>21</v>
      </c>
      <c r="B29" s="20" t="s">
        <v>325</v>
      </c>
      <c r="C29" s="20" t="s">
        <v>258</v>
      </c>
      <c r="D29" s="61" t="s">
        <v>470</v>
      </c>
      <c r="E29" s="20" t="s">
        <v>326</v>
      </c>
      <c r="F29" s="61" t="s">
        <v>256</v>
      </c>
      <c r="G29" s="53">
        <v>1992</v>
      </c>
      <c r="H29" s="21" t="s">
        <v>313</v>
      </c>
      <c r="I29" s="21" t="s">
        <v>313</v>
      </c>
      <c r="J29" s="61" t="s">
        <v>313</v>
      </c>
      <c r="K29" s="61">
        <v>308258</v>
      </c>
      <c r="L29" s="20" t="s">
        <v>313</v>
      </c>
      <c r="M29" s="21" t="s">
        <v>313</v>
      </c>
      <c r="N29" s="21"/>
      <c r="O29" s="21"/>
      <c r="P29" s="22"/>
      <c r="Q29" s="21"/>
      <c r="R29" s="20"/>
      <c r="S29" s="21"/>
      <c r="T29" s="21" t="s">
        <v>33</v>
      </c>
      <c r="U29" s="45">
        <v>34208</v>
      </c>
      <c r="V29" s="21" t="s">
        <v>34</v>
      </c>
      <c r="W29" s="21" t="s">
        <v>33</v>
      </c>
      <c r="X29" s="21" t="s">
        <v>33</v>
      </c>
      <c r="Y29" s="21"/>
      <c r="Z29" s="21"/>
      <c r="AA29" s="17">
        <v>43220</v>
      </c>
      <c r="AB29" s="20"/>
      <c r="AC29" s="20"/>
      <c r="AD29" s="20"/>
      <c r="AE29" s="22"/>
      <c r="AF29" s="20"/>
    </row>
    <row r="30" spans="1:32" s="25" customFormat="1" x14ac:dyDescent="0.15">
      <c r="A30" s="19">
        <v>22</v>
      </c>
      <c r="B30" s="20" t="s">
        <v>325</v>
      </c>
      <c r="C30" s="20" t="s">
        <v>261</v>
      </c>
      <c r="D30" s="61" t="s">
        <v>470</v>
      </c>
      <c r="E30" s="20" t="s">
        <v>326</v>
      </c>
      <c r="F30" s="61" t="s">
        <v>259</v>
      </c>
      <c r="G30" s="53">
        <v>1995</v>
      </c>
      <c r="H30" s="21" t="s">
        <v>313</v>
      </c>
      <c r="I30" s="21" t="s">
        <v>313</v>
      </c>
      <c r="J30" s="61" t="s">
        <v>313</v>
      </c>
      <c r="K30" s="61">
        <v>40364844</v>
      </c>
      <c r="L30" s="20" t="s">
        <v>313</v>
      </c>
      <c r="M30" s="21" t="s">
        <v>313</v>
      </c>
      <c r="N30" s="21"/>
      <c r="O30" s="21"/>
      <c r="P30" s="22"/>
      <c r="Q30" s="21"/>
      <c r="R30" s="20"/>
      <c r="S30" s="21"/>
      <c r="T30" s="21" t="s">
        <v>33</v>
      </c>
      <c r="U30" s="45">
        <v>34778</v>
      </c>
      <c r="V30" s="21" t="s">
        <v>34</v>
      </c>
      <c r="W30" s="21" t="s">
        <v>33</v>
      </c>
      <c r="X30" s="21" t="s">
        <v>33</v>
      </c>
      <c r="Y30" s="21"/>
      <c r="Z30" s="21"/>
      <c r="AA30" s="17">
        <v>43220</v>
      </c>
      <c r="AB30" s="20"/>
      <c r="AC30" s="20"/>
      <c r="AD30" s="20"/>
      <c r="AE30" s="22"/>
      <c r="AF30" s="20"/>
    </row>
    <row r="31" spans="1:32" s="25" customFormat="1" x14ac:dyDescent="0.15">
      <c r="A31" s="19">
        <v>23</v>
      </c>
      <c r="B31" s="20" t="s">
        <v>325</v>
      </c>
      <c r="C31" s="20" t="s">
        <v>253</v>
      </c>
      <c r="D31" s="61" t="s">
        <v>470</v>
      </c>
      <c r="E31" s="20" t="s">
        <v>327</v>
      </c>
      <c r="F31" s="61" t="s">
        <v>251</v>
      </c>
      <c r="G31" s="53">
        <v>2010</v>
      </c>
      <c r="H31" s="21" t="s">
        <v>313</v>
      </c>
      <c r="I31" s="21" t="s">
        <v>313</v>
      </c>
      <c r="J31" s="61" t="s">
        <v>313</v>
      </c>
      <c r="K31" s="61" t="s">
        <v>328</v>
      </c>
      <c r="L31" s="20" t="s">
        <v>313</v>
      </c>
      <c r="M31" s="21" t="s">
        <v>313</v>
      </c>
      <c r="N31" s="21"/>
      <c r="O31" s="21"/>
      <c r="P31" s="22"/>
      <c r="Q31" s="21"/>
      <c r="R31" s="20"/>
      <c r="S31" s="21"/>
      <c r="T31" s="21" t="s">
        <v>33</v>
      </c>
      <c r="U31" s="45">
        <v>41604</v>
      </c>
      <c r="V31" s="21" t="s">
        <v>34</v>
      </c>
      <c r="W31" s="21" t="s">
        <v>33</v>
      </c>
      <c r="X31" s="21" t="s">
        <v>33</v>
      </c>
      <c r="Y31" s="21"/>
      <c r="Z31" s="21"/>
      <c r="AA31" s="17">
        <v>43220</v>
      </c>
      <c r="AB31" s="20"/>
      <c r="AC31" s="20"/>
      <c r="AD31" s="20"/>
      <c r="AE31" s="22"/>
      <c r="AF31" s="20"/>
    </row>
    <row r="32" spans="1:32" s="25" customFormat="1" x14ac:dyDescent="0.15">
      <c r="A32" s="19">
        <v>24</v>
      </c>
      <c r="B32" s="20" t="s">
        <v>329</v>
      </c>
      <c r="C32" s="20" t="s">
        <v>330</v>
      </c>
      <c r="D32" s="61" t="s">
        <v>470</v>
      </c>
      <c r="E32" s="20" t="s">
        <v>331</v>
      </c>
      <c r="F32" s="61" t="s">
        <v>332</v>
      </c>
      <c r="G32" s="53">
        <v>2010</v>
      </c>
      <c r="H32" s="21" t="s">
        <v>313</v>
      </c>
      <c r="I32" s="21" t="s">
        <v>313</v>
      </c>
      <c r="J32" s="61" t="s">
        <v>313</v>
      </c>
      <c r="K32" s="61" t="s">
        <v>333</v>
      </c>
      <c r="L32" s="20" t="s">
        <v>313</v>
      </c>
      <c r="M32" s="21" t="s">
        <v>313</v>
      </c>
      <c r="N32" s="21"/>
      <c r="O32" s="21"/>
      <c r="P32" s="22"/>
      <c r="Q32" s="21"/>
      <c r="R32" s="20"/>
      <c r="S32" s="21"/>
      <c r="T32" s="21" t="s">
        <v>33</v>
      </c>
      <c r="U32" s="45">
        <v>40373</v>
      </c>
      <c r="V32" s="21" t="s">
        <v>34</v>
      </c>
      <c r="W32" s="21" t="s">
        <v>33</v>
      </c>
      <c r="X32" s="21" t="s">
        <v>33</v>
      </c>
      <c r="Y32" s="21"/>
      <c r="Z32" s="21"/>
      <c r="AA32" s="17">
        <v>43220</v>
      </c>
      <c r="AB32" s="20"/>
      <c r="AC32" s="20"/>
      <c r="AD32" s="20"/>
      <c r="AE32" s="22"/>
      <c r="AF32" s="20"/>
    </row>
    <row r="33" spans="1:32" s="25" customFormat="1" ht="22.5" x14ac:dyDescent="0.15">
      <c r="A33" s="19">
        <v>25</v>
      </c>
      <c r="B33" s="20" t="s">
        <v>316</v>
      </c>
      <c r="C33" s="20" t="s">
        <v>317</v>
      </c>
      <c r="D33" s="61" t="s">
        <v>74</v>
      </c>
      <c r="E33" s="20" t="s">
        <v>93</v>
      </c>
      <c r="F33" s="61" t="s">
        <v>272</v>
      </c>
      <c r="G33" s="53">
        <v>2013</v>
      </c>
      <c r="H33" s="21">
        <v>1390</v>
      </c>
      <c r="I33" s="21" t="s">
        <v>318</v>
      </c>
      <c r="J33" s="61" t="s">
        <v>311</v>
      </c>
      <c r="K33" s="61" t="s">
        <v>273</v>
      </c>
      <c r="L33" s="20"/>
      <c r="M33" s="21">
        <v>5</v>
      </c>
      <c r="N33" s="21" t="s">
        <v>320</v>
      </c>
      <c r="O33" s="21"/>
      <c r="P33" s="22"/>
      <c r="Q33" s="21">
        <v>13400</v>
      </c>
      <c r="R33" s="23" t="s">
        <v>315</v>
      </c>
      <c r="S33" s="21">
        <v>2</v>
      </c>
      <c r="T33" s="21" t="s">
        <v>33</v>
      </c>
      <c r="U33" s="45">
        <v>41414</v>
      </c>
      <c r="V33" s="21" t="s">
        <v>34</v>
      </c>
      <c r="W33" s="21" t="s">
        <v>34</v>
      </c>
      <c r="X33" s="21" t="s">
        <v>34</v>
      </c>
      <c r="Y33" s="21" t="s">
        <v>34</v>
      </c>
      <c r="Z33" s="21" t="s">
        <v>33</v>
      </c>
      <c r="AA33" s="17">
        <v>43220</v>
      </c>
      <c r="AB33" s="17">
        <v>43220</v>
      </c>
      <c r="AC33" s="17">
        <v>43220</v>
      </c>
      <c r="AD33" s="17">
        <v>43220</v>
      </c>
      <c r="AE33" s="69">
        <v>25900</v>
      </c>
      <c r="AF33" s="21" t="s">
        <v>91</v>
      </c>
    </row>
    <row r="34" spans="1:32" s="25" customFormat="1" ht="22.5" x14ac:dyDescent="0.15">
      <c r="A34" s="19">
        <v>26</v>
      </c>
      <c r="B34" s="20" t="s">
        <v>316</v>
      </c>
      <c r="C34" s="20" t="s">
        <v>334</v>
      </c>
      <c r="D34" s="61" t="s">
        <v>74</v>
      </c>
      <c r="E34" s="20" t="s">
        <v>93</v>
      </c>
      <c r="F34" s="61" t="s">
        <v>282</v>
      </c>
      <c r="G34" s="53">
        <v>2014</v>
      </c>
      <c r="H34" s="21">
        <v>1000</v>
      </c>
      <c r="I34" s="21" t="s">
        <v>335</v>
      </c>
      <c r="J34" s="61" t="s">
        <v>311</v>
      </c>
      <c r="K34" s="61" t="s">
        <v>336</v>
      </c>
      <c r="L34" s="20"/>
      <c r="M34" s="21">
        <v>4</v>
      </c>
      <c r="N34" s="21" t="s">
        <v>337</v>
      </c>
      <c r="O34" s="21"/>
      <c r="P34" s="22"/>
      <c r="Q34" s="21">
        <v>128000</v>
      </c>
      <c r="R34" s="23" t="s">
        <v>315</v>
      </c>
      <c r="S34" s="21">
        <v>2</v>
      </c>
      <c r="T34" s="21" t="s">
        <v>33</v>
      </c>
      <c r="U34" s="45">
        <v>41757</v>
      </c>
      <c r="V34" s="21" t="s">
        <v>34</v>
      </c>
      <c r="W34" s="21" t="s">
        <v>34</v>
      </c>
      <c r="X34" s="21" t="s">
        <v>34</v>
      </c>
      <c r="Y34" s="21" t="s">
        <v>34</v>
      </c>
      <c r="Z34" s="21" t="s">
        <v>33</v>
      </c>
      <c r="AA34" s="17">
        <v>43220</v>
      </c>
      <c r="AB34" s="17">
        <v>43220</v>
      </c>
      <c r="AC34" s="17">
        <v>43220</v>
      </c>
      <c r="AD34" s="17">
        <v>43220</v>
      </c>
      <c r="AE34" s="69">
        <v>21000</v>
      </c>
      <c r="AF34" s="21" t="s">
        <v>91</v>
      </c>
    </row>
    <row r="35" spans="1:32" s="25" customFormat="1" x14ac:dyDescent="0.15">
      <c r="A35" s="19">
        <v>27</v>
      </c>
      <c r="B35" s="20" t="s">
        <v>338</v>
      </c>
      <c r="C35" s="20" t="s">
        <v>265</v>
      </c>
      <c r="D35" s="61" t="s">
        <v>470</v>
      </c>
      <c r="E35" s="20" t="s">
        <v>326</v>
      </c>
      <c r="F35" s="61" t="s">
        <v>263</v>
      </c>
      <c r="G35" s="53">
        <v>2013</v>
      </c>
      <c r="H35" s="21"/>
      <c r="I35" s="21"/>
      <c r="J35" s="61"/>
      <c r="K35" s="61" t="s">
        <v>339</v>
      </c>
      <c r="L35" s="20"/>
      <c r="M35" s="21"/>
      <c r="N35" s="21"/>
      <c r="O35" s="21"/>
      <c r="P35" s="22"/>
      <c r="Q35" s="21"/>
      <c r="R35" s="20"/>
      <c r="S35" s="21"/>
      <c r="T35" s="21" t="s">
        <v>33</v>
      </c>
      <c r="U35" s="45">
        <v>41417</v>
      </c>
      <c r="V35" s="21" t="s">
        <v>34</v>
      </c>
      <c r="W35" s="21" t="s">
        <v>33</v>
      </c>
      <c r="X35" s="21" t="s">
        <v>33</v>
      </c>
      <c r="Y35" s="21"/>
      <c r="Z35" s="21"/>
      <c r="AA35" s="17">
        <v>43220</v>
      </c>
      <c r="AB35" s="20"/>
      <c r="AC35" s="20"/>
      <c r="AD35" s="20"/>
      <c r="AE35" s="22"/>
      <c r="AF35" s="20"/>
    </row>
    <row r="36" spans="1:32" s="25" customFormat="1" x14ac:dyDescent="0.15">
      <c r="A36" s="19">
        <v>28</v>
      </c>
      <c r="B36" s="20" t="s">
        <v>338</v>
      </c>
      <c r="C36" s="20" t="s">
        <v>265</v>
      </c>
      <c r="D36" s="61" t="s">
        <v>470</v>
      </c>
      <c r="E36" s="20" t="s">
        <v>326</v>
      </c>
      <c r="F36" s="61" t="s">
        <v>246</v>
      </c>
      <c r="G36" s="53">
        <v>2013</v>
      </c>
      <c r="H36" s="21"/>
      <c r="I36" s="21"/>
      <c r="J36" s="61"/>
      <c r="K36" s="61" t="s">
        <v>247</v>
      </c>
      <c r="L36" s="20"/>
      <c r="M36" s="21"/>
      <c r="N36" s="21"/>
      <c r="O36" s="21"/>
      <c r="P36" s="22"/>
      <c r="Q36" s="21"/>
      <c r="R36" s="20"/>
      <c r="S36" s="21"/>
      <c r="T36" s="21" t="s">
        <v>33</v>
      </c>
      <c r="U36" s="45">
        <v>41417</v>
      </c>
      <c r="V36" s="21" t="s">
        <v>34</v>
      </c>
      <c r="W36" s="21" t="s">
        <v>33</v>
      </c>
      <c r="X36" s="21" t="s">
        <v>33</v>
      </c>
      <c r="Y36" s="21"/>
      <c r="Z36" s="21"/>
      <c r="AA36" s="17">
        <v>43220</v>
      </c>
      <c r="AB36" s="20"/>
      <c r="AC36" s="20"/>
      <c r="AD36" s="20"/>
      <c r="AE36" s="22"/>
      <c r="AF36" s="20"/>
    </row>
    <row r="37" spans="1:32" s="25" customFormat="1" x14ac:dyDescent="0.15">
      <c r="A37" s="19">
        <v>29</v>
      </c>
      <c r="B37" s="20" t="s">
        <v>329</v>
      </c>
      <c r="C37" s="20" t="s">
        <v>340</v>
      </c>
      <c r="D37" s="61" t="s">
        <v>470</v>
      </c>
      <c r="E37" s="20" t="s">
        <v>341</v>
      </c>
      <c r="F37" s="61" t="s">
        <v>241</v>
      </c>
      <c r="G37" s="53">
        <v>2014</v>
      </c>
      <c r="H37" s="21"/>
      <c r="I37" s="21"/>
      <c r="J37" s="61"/>
      <c r="K37" s="61" t="s">
        <v>242</v>
      </c>
      <c r="L37" s="20"/>
      <c r="M37" s="21"/>
      <c r="N37" s="21"/>
      <c r="O37" s="21"/>
      <c r="P37" s="22"/>
      <c r="Q37" s="21"/>
      <c r="R37" s="20"/>
      <c r="S37" s="21"/>
      <c r="T37" s="21" t="s">
        <v>33</v>
      </c>
      <c r="U37" s="45">
        <v>41725</v>
      </c>
      <c r="V37" s="21" t="s">
        <v>34</v>
      </c>
      <c r="W37" s="21" t="s">
        <v>33</v>
      </c>
      <c r="X37" s="21" t="s">
        <v>33</v>
      </c>
      <c r="Y37" s="21"/>
      <c r="Z37" s="21"/>
      <c r="AA37" s="17">
        <v>43220</v>
      </c>
      <c r="AB37" s="20"/>
      <c r="AC37" s="20"/>
      <c r="AD37" s="20"/>
      <c r="AE37" s="22"/>
      <c r="AF37" s="20"/>
    </row>
    <row r="38" spans="1:32" ht="16.5" customHeight="1" x14ac:dyDescent="0.15">
      <c r="A38" s="8" t="s">
        <v>101</v>
      </c>
      <c r="B38" s="8"/>
      <c r="C38" s="8"/>
      <c r="D38" s="42"/>
      <c r="E38" s="8"/>
      <c r="F38" s="65"/>
      <c r="G38" s="51"/>
      <c r="H38" s="13"/>
      <c r="I38" s="13"/>
      <c r="J38" s="42"/>
      <c r="K38" s="42"/>
      <c r="L38" s="8"/>
      <c r="M38" s="13"/>
      <c r="N38" s="13"/>
      <c r="O38" s="13"/>
      <c r="P38" s="8"/>
      <c r="Q38" s="13"/>
      <c r="R38" s="8"/>
      <c r="S38" s="13"/>
      <c r="T38" s="13"/>
      <c r="U38" s="42"/>
      <c r="V38" s="13"/>
      <c r="W38" s="13"/>
      <c r="X38" s="13"/>
      <c r="Y38" s="13"/>
      <c r="Z38" s="13"/>
      <c r="AA38" s="8"/>
      <c r="AB38" s="8"/>
      <c r="AC38" s="8"/>
      <c r="AD38" s="8"/>
      <c r="AE38" s="8"/>
      <c r="AF38" s="8"/>
    </row>
    <row r="39" spans="1:32" s="25" customFormat="1" x14ac:dyDescent="0.15">
      <c r="A39" s="26">
        <v>30</v>
      </c>
      <c r="B39" s="27" t="s">
        <v>297</v>
      </c>
      <c r="C39" s="27" t="s">
        <v>296</v>
      </c>
      <c r="D39" s="57" t="s">
        <v>74</v>
      </c>
      <c r="E39" s="27" t="s">
        <v>298</v>
      </c>
      <c r="F39" s="64" t="s">
        <v>124</v>
      </c>
      <c r="G39" s="50">
        <v>2004</v>
      </c>
      <c r="H39" s="28">
        <v>1896</v>
      </c>
      <c r="I39" s="28">
        <v>63</v>
      </c>
      <c r="J39" s="57" t="s">
        <v>94</v>
      </c>
      <c r="K39" s="57" t="s">
        <v>95</v>
      </c>
      <c r="L39" s="27">
        <v>740</v>
      </c>
      <c r="M39" s="28">
        <v>9</v>
      </c>
      <c r="N39" s="28" t="s">
        <v>96</v>
      </c>
      <c r="O39" s="28" t="s">
        <v>97</v>
      </c>
      <c r="P39" s="12">
        <v>289.99</v>
      </c>
      <c r="Q39" s="28" t="s">
        <v>98</v>
      </c>
      <c r="R39" s="27" t="s">
        <v>99</v>
      </c>
      <c r="S39" s="28">
        <v>1</v>
      </c>
      <c r="T39" s="28" t="s">
        <v>90</v>
      </c>
      <c r="U39" s="41">
        <v>38306</v>
      </c>
      <c r="V39" s="28" t="s">
        <v>34</v>
      </c>
      <c r="W39" s="28" t="s">
        <v>34</v>
      </c>
      <c r="X39" s="28" t="s">
        <v>34</v>
      </c>
      <c r="Y39" s="28" t="s">
        <v>34</v>
      </c>
      <c r="Z39" s="28" t="s">
        <v>33</v>
      </c>
      <c r="AA39" s="17">
        <v>43220</v>
      </c>
      <c r="AB39" s="17">
        <v>43220</v>
      </c>
      <c r="AC39" s="17">
        <v>43220</v>
      </c>
      <c r="AD39" s="17">
        <v>43220</v>
      </c>
      <c r="AE39" s="71">
        <f>25300+P39</f>
        <v>25589.99</v>
      </c>
      <c r="AF39" s="28" t="s">
        <v>91</v>
      </c>
    </row>
    <row r="40" spans="1:32" x14ac:dyDescent="0.15">
      <c r="A40" s="8" t="s">
        <v>110</v>
      </c>
      <c r="B40" s="8"/>
      <c r="C40" s="8"/>
      <c r="D40" s="42"/>
      <c r="E40" s="8"/>
      <c r="F40" s="65"/>
      <c r="G40" s="51"/>
      <c r="H40" s="13"/>
      <c r="I40" s="13"/>
      <c r="J40" s="42"/>
      <c r="K40" s="42"/>
      <c r="L40" s="8"/>
      <c r="M40" s="13"/>
      <c r="N40" s="13"/>
      <c r="O40" s="13"/>
      <c r="P40" s="8"/>
      <c r="Q40" s="13"/>
      <c r="R40" s="8"/>
      <c r="S40" s="13"/>
      <c r="T40" s="13"/>
      <c r="U40" s="42"/>
      <c r="V40" s="13"/>
      <c r="W40" s="13"/>
      <c r="X40" s="13"/>
      <c r="Y40" s="13"/>
      <c r="Z40" s="13"/>
      <c r="AA40" s="8"/>
      <c r="AB40" s="8"/>
      <c r="AC40" s="8"/>
      <c r="AD40" s="8"/>
      <c r="AE40" s="8"/>
      <c r="AF40" s="8"/>
    </row>
    <row r="41" spans="1:32" s="25" customFormat="1" ht="15" customHeight="1" x14ac:dyDescent="0.15">
      <c r="A41" s="26">
        <v>31</v>
      </c>
      <c r="B41" s="29" t="s">
        <v>102</v>
      </c>
      <c r="C41" s="29" t="s">
        <v>301</v>
      </c>
      <c r="D41" s="57" t="s">
        <v>74</v>
      </c>
      <c r="E41" s="27" t="s">
        <v>47</v>
      </c>
      <c r="F41" s="66" t="s">
        <v>125</v>
      </c>
      <c r="G41" s="35">
        <v>1999</v>
      </c>
      <c r="H41" s="29">
        <v>1896</v>
      </c>
      <c r="I41" s="29" t="s">
        <v>103</v>
      </c>
      <c r="J41" s="59" t="s">
        <v>55</v>
      </c>
      <c r="K41" s="59" t="s">
        <v>302</v>
      </c>
      <c r="L41" s="29"/>
      <c r="M41" s="29">
        <v>9</v>
      </c>
      <c r="N41" s="29" t="s">
        <v>38</v>
      </c>
      <c r="O41" s="29" t="s">
        <v>104</v>
      </c>
      <c r="P41" s="30" t="s">
        <v>104</v>
      </c>
      <c r="Q41" s="31" t="s">
        <v>104</v>
      </c>
      <c r="R41" s="29" t="s">
        <v>104</v>
      </c>
      <c r="S41" s="29">
        <v>2</v>
      </c>
      <c r="T41" s="29" t="s">
        <v>33</v>
      </c>
      <c r="U41" s="46">
        <v>36381</v>
      </c>
      <c r="V41" s="29" t="s">
        <v>34</v>
      </c>
      <c r="W41" s="29" t="s">
        <v>33</v>
      </c>
      <c r="X41" s="29" t="s">
        <v>34</v>
      </c>
      <c r="Y41" s="29" t="s">
        <v>33</v>
      </c>
      <c r="Z41" s="29" t="s">
        <v>34</v>
      </c>
      <c r="AA41" s="17">
        <v>43220</v>
      </c>
      <c r="AB41" s="29"/>
      <c r="AC41" s="17">
        <v>43220</v>
      </c>
      <c r="AD41" s="17">
        <v>43220</v>
      </c>
      <c r="AE41" s="72"/>
      <c r="AF41" s="29"/>
    </row>
    <row r="42" spans="1:32" s="25" customFormat="1" x14ac:dyDescent="0.15">
      <c r="A42" s="26">
        <v>32</v>
      </c>
      <c r="B42" s="29" t="s">
        <v>105</v>
      </c>
      <c r="C42" s="29" t="s">
        <v>303</v>
      </c>
      <c r="D42" s="57" t="s">
        <v>74</v>
      </c>
      <c r="E42" s="27" t="s">
        <v>47</v>
      </c>
      <c r="F42" s="66" t="s">
        <v>106</v>
      </c>
      <c r="G42" s="35">
        <v>2006</v>
      </c>
      <c r="H42" s="29">
        <v>1995</v>
      </c>
      <c r="I42" s="29" t="s">
        <v>107</v>
      </c>
      <c r="J42" s="59" t="s">
        <v>55</v>
      </c>
      <c r="K42" s="59" t="s">
        <v>108</v>
      </c>
      <c r="L42" s="29"/>
      <c r="M42" s="29">
        <v>9</v>
      </c>
      <c r="N42" s="29" t="s">
        <v>38</v>
      </c>
      <c r="O42" s="29" t="s">
        <v>104</v>
      </c>
      <c r="P42" s="30" t="s">
        <v>104</v>
      </c>
      <c r="Q42" s="31" t="s">
        <v>109</v>
      </c>
      <c r="R42" s="29" t="s">
        <v>32</v>
      </c>
      <c r="S42" s="29">
        <v>2</v>
      </c>
      <c r="T42" s="29" t="s">
        <v>33</v>
      </c>
      <c r="U42" s="46">
        <v>39045</v>
      </c>
      <c r="V42" s="29" t="s">
        <v>34</v>
      </c>
      <c r="W42" s="29" t="s">
        <v>34</v>
      </c>
      <c r="X42" s="29" t="s">
        <v>34</v>
      </c>
      <c r="Y42" s="29" t="s">
        <v>33</v>
      </c>
      <c r="Z42" s="29" t="s">
        <v>34</v>
      </c>
      <c r="AA42" s="17">
        <v>43220</v>
      </c>
      <c r="AB42" s="17">
        <v>43220</v>
      </c>
      <c r="AC42" s="17">
        <v>43220</v>
      </c>
      <c r="AD42" s="17">
        <v>43220</v>
      </c>
      <c r="AE42" s="73">
        <v>22200</v>
      </c>
      <c r="AF42" s="29" t="s">
        <v>91</v>
      </c>
    </row>
  </sheetData>
  <autoFilter ref="A3:AF42"/>
  <mergeCells count="1">
    <mergeCell ref="B1:A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6"/>
  <sheetViews>
    <sheetView workbookViewId="0">
      <selection activeCell="E19" sqref="E19"/>
    </sheetView>
  </sheetViews>
  <sheetFormatPr defaultRowHeight="15" x14ac:dyDescent="0.25"/>
  <cols>
    <col min="1" max="1" width="10.7109375" style="1" customWidth="1"/>
    <col min="2" max="2" width="23.42578125" style="1" customWidth="1"/>
    <col min="3" max="4" width="10.7109375" style="1" customWidth="1"/>
    <col min="5" max="6" width="24.7109375" style="1" customWidth="1"/>
    <col min="7" max="10" width="10.7109375" style="1" customWidth="1"/>
    <col min="11" max="11" width="13.7109375" style="1" customWidth="1"/>
    <col min="12" max="12" width="10.7109375" style="1" customWidth="1"/>
    <col min="13" max="13" width="10.7109375" style="2" customWidth="1"/>
    <col min="14" max="16" width="10.7109375" style="1" customWidth="1"/>
    <col min="17" max="18" width="10.7109375" style="3" customWidth="1"/>
    <col min="19" max="19" width="10.7109375" style="1" customWidth="1"/>
    <col min="20" max="20" width="10.7109375" style="2" customWidth="1"/>
    <col min="21" max="21" width="20.5703125" style="3" customWidth="1"/>
    <col min="22" max="22" width="10.7109375" style="1" customWidth="1"/>
    <col min="23" max="23" width="10.7109375" style="2" customWidth="1"/>
    <col min="24" max="28" width="10.7109375" style="1" customWidth="1"/>
    <col min="29" max="29" width="10.7109375" style="4" customWidth="1"/>
    <col min="30" max="30" width="10.7109375" style="3" customWidth="1"/>
    <col min="31" max="32" width="10.7109375" style="1" customWidth="1"/>
    <col min="33" max="33" width="10.7109375" style="2" customWidth="1"/>
    <col min="34" max="36" width="10.7109375" style="3" customWidth="1"/>
    <col min="37" max="38" width="10.7109375" style="1" customWidth="1"/>
    <col min="39" max="39" width="10.7109375" style="2" customWidth="1"/>
    <col min="40" max="41" width="10.7109375" style="3" customWidth="1"/>
    <col min="42" max="42" width="10.7109375" style="1" customWidth="1"/>
    <col min="43" max="43" width="10.7109375" style="2" customWidth="1"/>
    <col min="44" max="45" width="10.7109375" style="3" customWidth="1"/>
    <col min="46" max="47" width="10.7109375" style="1" customWidth="1"/>
    <col min="48" max="48" width="10.7109375" style="4" customWidth="1"/>
    <col min="49" max="56" width="10.7109375" style="1" customWidth="1"/>
    <col min="57" max="61" width="10.7109375" style="2" customWidth="1"/>
    <col min="62" max="62" width="15.5703125" style="1" customWidth="1"/>
    <col min="63" max="67" width="10.7109375" style="1" customWidth="1"/>
    <col min="68" max="68" width="10.7109375" style="3" customWidth="1"/>
    <col min="69" max="81" width="10.7109375" style="1" customWidth="1"/>
    <col min="82" max="83" width="10.7109375" style="3" customWidth="1"/>
    <col min="84" max="89" width="10.7109375" style="1" customWidth="1"/>
    <col min="90" max="90" width="10.7109375" style="2" customWidth="1"/>
    <col min="91" max="91" width="10.7109375" style="1" customWidth="1"/>
    <col min="92" max="92" width="10.7109375" style="3" customWidth="1"/>
    <col min="93" max="93" width="10.7109375" style="1" customWidth="1"/>
    <col min="94" max="94" width="10.7109375" style="3" customWidth="1"/>
    <col min="95" max="96" width="10.7109375" style="1" customWidth="1"/>
    <col min="97" max="97" width="10.7109375" style="3" customWidth="1"/>
    <col min="98" max="98" width="10.7109375" style="1" customWidth="1"/>
    <col min="99" max="99" width="10.7109375" style="2" customWidth="1"/>
    <col min="100" max="101" width="10.7109375" style="3" customWidth="1"/>
    <col min="102" max="102" width="10.7109375" style="2" customWidth="1"/>
    <col min="103" max="104" width="10.7109375" style="3" customWidth="1"/>
    <col min="105" max="110" width="10.7109375" style="2" customWidth="1"/>
    <col min="258" max="258" width="10.7109375" customWidth="1"/>
    <col min="259" max="259" width="23.42578125" customWidth="1"/>
    <col min="260" max="266" width="10.7109375" customWidth="1"/>
    <col min="267" max="267" width="13.7109375" customWidth="1"/>
    <col min="268" max="276" width="10.7109375" customWidth="1"/>
    <col min="277" max="277" width="20.5703125" customWidth="1"/>
    <col min="278" max="317" width="10.7109375" customWidth="1"/>
    <col min="318" max="318" width="15.5703125" customWidth="1"/>
    <col min="319" max="366" width="10.7109375" customWidth="1"/>
    <col min="514" max="514" width="10.7109375" customWidth="1"/>
    <col min="515" max="515" width="23.42578125" customWidth="1"/>
    <col min="516" max="522" width="10.7109375" customWidth="1"/>
    <col min="523" max="523" width="13.7109375" customWidth="1"/>
    <col min="524" max="532" width="10.7109375" customWidth="1"/>
    <col min="533" max="533" width="20.5703125" customWidth="1"/>
    <col min="534" max="573" width="10.7109375" customWidth="1"/>
    <col min="574" max="574" width="15.5703125" customWidth="1"/>
    <col min="575" max="622" width="10.7109375" customWidth="1"/>
    <col min="770" max="770" width="10.7109375" customWidth="1"/>
    <col min="771" max="771" width="23.42578125" customWidth="1"/>
    <col min="772" max="778" width="10.7109375" customWidth="1"/>
    <col min="779" max="779" width="13.7109375" customWidth="1"/>
    <col min="780" max="788" width="10.7109375" customWidth="1"/>
    <col min="789" max="789" width="20.5703125" customWidth="1"/>
    <col min="790" max="829" width="10.7109375" customWidth="1"/>
    <col min="830" max="830" width="15.5703125" customWidth="1"/>
    <col min="831" max="878" width="10.7109375" customWidth="1"/>
    <col min="1026" max="1026" width="10.7109375" customWidth="1"/>
    <col min="1027" max="1027" width="23.42578125" customWidth="1"/>
    <col min="1028" max="1034" width="10.7109375" customWidth="1"/>
    <col min="1035" max="1035" width="13.7109375" customWidth="1"/>
    <col min="1036" max="1044" width="10.7109375" customWidth="1"/>
    <col min="1045" max="1045" width="20.5703125" customWidth="1"/>
    <col min="1046" max="1085" width="10.7109375" customWidth="1"/>
    <col min="1086" max="1086" width="15.5703125" customWidth="1"/>
    <col min="1087" max="1134" width="10.7109375" customWidth="1"/>
    <col min="1282" max="1282" width="10.7109375" customWidth="1"/>
    <col min="1283" max="1283" width="23.42578125" customWidth="1"/>
    <col min="1284" max="1290" width="10.7109375" customWidth="1"/>
    <col min="1291" max="1291" width="13.7109375" customWidth="1"/>
    <col min="1292" max="1300" width="10.7109375" customWidth="1"/>
    <col min="1301" max="1301" width="20.5703125" customWidth="1"/>
    <col min="1302" max="1341" width="10.7109375" customWidth="1"/>
    <col min="1342" max="1342" width="15.5703125" customWidth="1"/>
    <col min="1343" max="1390" width="10.7109375" customWidth="1"/>
    <col min="1538" max="1538" width="10.7109375" customWidth="1"/>
    <col min="1539" max="1539" width="23.42578125" customWidth="1"/>
    <col min="1540" max="1546" width="10.7109375" customWidth="1"/>
    <col min="1547" max="1547" width="13.7109375" customWidth="1"/>
    <col min="1548" max="1556" width="10.7109375" customWidth="1"/>
    <col min="1557" max="1557" width="20.5703125" customWidth="1"/>
    <col min="1558" max="1597" width="10.7109375" customWidth="1"/>
    <col min="1598" max="1598" width="15.5703125" customWidth="1"/>
    <col min="1599" max="1646" width="10.7109375" customWidth="1"/>
    <col min="1794" max="1794" width="10.7109375" customWidth="1"/>
    <col min="1795" max="1795" width="23.42578125" customWidth="1"/>
    <col min="1796" max="1802" width="10.7109375" customWidth="1"/>
    <col min="1803" max="1803" width="13.7109375" customWidth="1"/>
    <col min="1804" max="1812" width="10.7109375" customWidth="1"/>
    <col min="1813" max="1813" width="20.5703125" customWidth="1"/>
    <col min="1814" max="1853" width="10.7109375" customWidth="1"/>
    <col min="1854" max="1854" width="15.5703125" customWidth="1"/>
    <col min="1855" max="1902" width="10.7109375" customWidth="1"/>
    <col min="2050" max="2050" width="10.7109375" customWidth="1"/>
    <col min="2051" max="2051" width="23.42578125" customWidth="1"/>
    <col min="2052" max="2058" width="10.7109375" customWidth="1"/>
    <col min="2059" max="2059" width="13.7109375" customWidth="1"/>
    <col min="2060" max="2068" width="10.7109375" customWidth="1"/>
    <col min="2069" max="2069" width="20.5703125" customWidth="1"/>
    <col min="2070" max="2109" width="10.7109375" customWidth="1"/>
    <col min="2110" max="2110" width="15.5703125" customWidth="1"/>
    <col min="2111" max="2158" width="10.7109375" customWidth="1"/>
    <col min="2306" max="2306" width="10.7109375" customWidth="1"/>
    <col min="2307" max="2307" width="23.42578125" customWidth="1"/>
    <col min="2308" max="2314" width="10.7109375" customWidth="1"/>
    <col min="2315" max="2315" width="13.7109375" customWidth="1"/>
    <col min="2316" max="2324" width="10.7109375" customWidth="1"/>
    <col min="2325" max="2325" width="20.5703125" customWidth="1"/>
    <col min="2326" max="2365" width="10.7109375" customWidth="1"/>
    <col min="2366" max="2366" width="15.5703125" customWidth="1"/>
    <col min="2367" max="2414" width="10.7109375" customWidth="1"/>
    <col min="2562" max="2562" width="10.7109375" customWidth="1"/>
    <col min="2563" max="2563" width="23.42578125" customWidth="1"/>
    <col min="2564" max="2570" width="10.7109375" customWidth="1"/>
    <col min="2571" max="2571" width="13.7109375" customWidth="1"/>
    <col min="2572" max="2580" width="10.7109375" customWidth="1"/>
    <col min="2581" max="2581" width="20.5703125" customWidth="1"/>
    <col min="2582" max="2621" width="10.7109375" customWidth="1"/>
    <col min="2622" max="2622" width="15.5703125" customWidth="1"/>
    <col min="2623" max="2670" width="10.7109375" customWidth="1"/>
    <col min="2818" max="2818" width="10.7109375" customWidth="1"/>
    <col min="2819" max="2819" width="23.42578125" customWidth="1"/>
    <col min="2820" max="2826" width="10.7109375" customWidth="1"/>
    <col min="2827" max="2827" width="13.7109375" customWidth="1"/>
    <col min="2828" max="2836" width="10.7109375" customWidth="1"/>
    <col min="2837" max="2837" width="20.5703125" customWidth="1"/>
    <col min="2838" max="2877" width="10.7109375" customWidth="1"/>
    <col min="2878" max="2878" width="15.5703125" customWidth="1"/>
    <col min="2879" max="2926" width="10.7109375" customWidth="1"/>
    <col min="3074" max="3074" width="10.7109375" customWidth="1"/>
    <col min="3075" max="3075" width="23.42578125" customWidth="1"/>
    <col min="3076" max="3082" width="10.7109375" customWidth="1"/>
    <col min="3083" max="3083" width="13.7109375" customWidth="1"/>
    <col min="3084" max="3092" width="10.7109375" customWidth="1"/>
    <col min="3093" max="3093" width="20.5703125" customWidth="1"/>
    <col min="3094" max="3133" width="10.7109375" customWidth="1"/>
    <col min="3134" max="3134" width="15.5703125" customWidth="1"/>
    <col min="3135" max="3182" width="10.7109375" customWidth="1"/>
    <col min="3330" max="3330" width="10.7109375" customWidth="1"/>
    <col min="3331" max="3331" width="23.42578125" customWidth="1"/>
    <col min="3332" max="3338" width="10.7109375" customWidth="1"/>
    <col min="3339" max="3339" width="13.7109375" customWidth="1"/>
    <col min="3340" max="3348" width="10.7109375" customWidth="1"/>
    <col min="3349" max="3349" width="20.5703125" customWidth="1"/>
    <col min="3350" max="3389" width="10.7109375" customWidth="1"/>
    <col min="3390" max="3390" width="15.5703125" customWidth="1"/>
    <col min="3391" max="3438" width="10.7109375" customWidth="1"/>
    <col min="3586" max="3586" width="10.7109375" customWidth="1"/>
    <col min="3587" max="3587" width="23.42578125" customWidth="1"/>
    <col min="3588" max="3594" width="10.7109375" customWidth="1"/>
    <col min="3595" max="3595" width="13.7109375" customWidth="1"/>
    <col min="3596" max="3604" width="10.7109375" customWidth="1"/>
    <col min="3605" max="3605" width="20.5703125" customWidth="1"/>
    <col min="3606" max="3645" width="10.7109375" customWidth="1"/>
    <col min="3646" max="3646" width="15.5703125" customWidth="1"/>
    <col min="3647" max="3694" width="10.7109375" customWidth="1"/>
    <col min="3842" max="3842" width="10.7109375" customWidth="1"/>
    <col min="3843" max="3843" width="23.42578125" customWidth="1"/>
    <col min="3844" max="3850" width="10.7109375" customWidth="1"/>
    <col min="3851" max="3851" width="13.7109375" customWidth="1"/>
    <col min="3852" max="3860" width="10.7109375" customWidth="1"/>
    <col min="3861" max="3861" width="20.5703125" customWidth="1"/>
    <col min="3862" max="3901" width="10.7109375" customWidth="1"/>
    <col min="3902" max="3902" width="15.5703125" customWidth="1"/>
    <col min="3903" max="3950" width="10.7109375" customWidth="1"/>
    <col min="4098" max="4098" width="10.7109375" customWidth="1"/>
    <col min="4099" max="4099" width="23.42578125" customWidth="1"/>
    <col min="4100" max="4106" width="10.7109375" customWidth="1"/>
    <col min="4107" max="4107" width="13.7109375" customWidth="1"/>
    <col min="4108" max="4116" width="10.7109375" customWidth="1"/>
    <col min="4117" max="4117" width="20.5703125" customWidth="1"/>
    <col min="4118" max="4157" width="10.7109375" customWidth="1"/>
    <col min="4158" max="4158" width="15.5703125" customWidth="1"/>
    <col min="4159" max="4206" width="10.7109375" customWidth="1"/>
    <col min="4354" max="4354" width="10.7109375" customWidth="1"/>
    <col min="4355" max="4355" width="23.42578125" customWidth="1"/>
    <col min="4356" max="4362" width="10.7109375" customWidth="1"/>
    <col min="4363" max="4363" width="13.7109375" customWidth="1"/>
    <col min="4364" max="4372" width="10.7109375" customWidth="1"/>
    <col min="4373" max="4373" width="20.5703125" customWidth="1"/>
    <col min="4374" max="4413" width="10.7109375" customWidth="1"/>
    <col min="4414" max="4414" width="15.5703125" customWidth="1"/>
    <col min="4415" max="4462" width="10.7109375" customWidth="1"/>
    <col min="4610" max="4610" width="10.7109375" customWidth="1"/>
    <col min="4611" max="4611" width="23.42578125" customWidth="1"/>
    <col min="4612" max="4618" width="10.7109375" customWidth="1"/>
    <col min="4619" max="4619" width="13.7109375" customWidth="1"/>
    <col min="4620" max="4628" width="10.7109375" customWidth="1"/>
    <col min="4629" max="4629" width="20.5703125" customWidth="1"/>
    <col min="4630" max="4669" width="10.7109375" customWidth="1"/>
    <col min="4670" max="4670" width="15.5703125" customWidth="1"/>
    <col min="4671" max="4718" width="10.7109375" customWidth="1"/>
    <col min="4866" max="4866" width="10.7109375" customWidth="1"/>
    <col min="4867" max="4867" width="23.42578125" customWidth="1"/>
    <col min="4868" max="4874" width="10.7109375" customWidth="1"/>
    <col min="4875" max="4875" width="13.7109375" customWidth="1"/>
    <col min="4876" max="4884" width="10.7109375" customWidth="1"/>
    <col min="4885" max="4885" width="20.5703125" customWidth="1"/>
    <col min="4886" max="4925" width="10.7109375" customWidth="1"/>
    <col min="4926" max="4926" width="15.5703125" customWidth="1"/>
    <col min="4927" max="4974" width="10.7109375" customWidth="1"/>
    <col min="5122" max="5122" width="10.7109375" customWidth="1"/>
    <col min="5123" max="5123" width="23.42578125" customWidth="1"/>
    <col min="5124" max="5130" width="10.7109375" customWidth="1"/>
    <col min="5131" max="5131" width="13.7109375" customWidth="1"/>
    <col min="5132" max="5140" width="10.7109375" customWidth="1"/>
    <col min="5141" max="5141" width="20.5703125" customWidth="1"/>
    <col min="5142" max="5181" width="10.7109375" customWidth="1"/>
    <col min="5182" max="5182" width="15.5703125" customWidth="1"/>
    <col min="5183" max="5230" width="10.7109375" customWidth="1"/>
    <col min="5378" max="5378" width="10.7109375" customWidth="1"/>
    <col min="5379" max="5379" width="23.42578125" customWidth="1"/>
    <col min="5380" max="5386" width="10.7109375" customWidth="1"/>
    <col min="5387" max="5387" width="13.7109375" customWidth="1"/>
    <col min="5388" max="5396" width="10.7109375" customWidth="1"/>
    <col min="5397" max="5397" width="20.5703125" customWidth="1"/>
    <col min="5398" max="5437" width="10.7109375" customWidth="1"/>
    <col min="5438" max="5438" width="15.5703125" customWidth="1"/>
    <col min="5439" max="5486" width="10.7109375" customWidth="1"/>
    <col min="5634" max="5634" width="10.7109375" customWidth="1"/>
    <col min="5635" max="5635" width="23.42578125" customWidth="1"/>
    <col min="5636" max="5642" width="10.7109375" customWidth="1"/>
    <col min="5643" max="5643" width="13.7109375" customWidth="1"/>
    <col min="5644" max="5652" width="10.7109375" customWidth="1"/>
    <col min="5653" max="5653" width="20.5703125" customWidth="1"/>
    <col min="5654" max="5693" width="10.7109375" customWidth="1"/>
    <col min="5694" max="5694" width="15.5703125" customWidth="1"/>
    <col min="5695" max="5742" width="10.7109375" customWidth="1"/>
    <col min="5890" max="5890" width="10.7109375" customWidth="1"/>
    <col min="5891" max="5891" width="23.42578125" customWidth="1"/>
    <col min="5892" max="5898" width="10.7109375" customWidth="1"/>
    <col min="5899" max="5899" width="13.7109375" customWidth="1"/>
    <col min="5900" max="5908" width="10.7109375" customWidth="1"/>
    <col min="5909" max="5909" width="20.5703125" customWidth="1"/>
    <col min="5910" max="5949" width="10.7109375" customWidth="1"/>
    <col min="5950" max="5950" width="15.5703125" customWidth="1"/>
    <col min="5951" max="5998" width="10.7109375" customWidth="1"/>
    <col min="6146" max="6146" width="10.7109375" customWidth="1"/>
    <col min="6147" max="6147" width="23.42578125" customWidth="1"/>
    <col min="6148" max="6154" width="10.7109375" customWidth="1"/>
    <col min="6155" max="6155" width="13.7109375" customWidth="1"/>
    <col min="6156" max="6164" width="10.7109375" customWidth="1"/>
    <col min="6165" max="6165" width="20.5703125" customWidth="1"/>
    <col min="6166" max="6205" width="10.7109375" customWidth="1"/>
    <col min="6206" max="6206" width="15.5703125" customWidth="1"/>
    <col min="6207" max="6254" width="10.7109375" customWidth="1"/>
    <col min="6402" max="6402" width="10.7109375" customWidth="1"/>
    <col min="6403" max="6403" width="23.42578125" customWidth="1"/>
    <col min="6404" max="6410" width="10.7109375" customWidth="1"/>
    <col min="6411" max="6411" width="13.7109375" customWidth="1"/>
    <col min="6412" max="6420" width="10.7109375" customWidth="1"/>
    <col min="6421" max="6421" width="20.5703125" customWidth="1"/>
    <col min="6422" max="6461" width="10.7109375" customWidth="1"/>
    <col min="6462" max="6462" width="15.5703125" customWidth="1"/>
    <col min="6463" max="6510" width="10.7109375" customWidth="1"/>
    <col min="6658" max="6658" width="10.7109375" customWidth="1"/>
    <col min="6659" max="6659" width="23.42578125" customWidth="1"/>
    <col min="6660" max="6666" width="10.7109375" customWidth="1"/>
    <col min="6667" max="6667" width="13.7109375" customWidth="1"/>
    <col min="6668" max="6676" width="10.7109375" customWidth="1"/>
    <col min="6677" max="6677" width="20.5703125" customWidth="1"/>
    <col min="6678" max="6717" width="10.7109375" customWidth="1"/>
    <col min="6718" max="6718" width="15.5703125" customWidth="1"/>
    <col min="6719" max="6766" width="10.7109375" customWidth="1"/>
    <col min="6914" max="6914" width="10.7109375" customWidth="1"/>
    <col min="6915" max="6915" width="23.42578125" customWidth="1"/>
    <col min="6916" max="6922" width="10.7109375" customWidth="1"/>
    <col min="6923" max="6923" width="13.7109375" customWidth="1"/>
    <col min="6924" max="6932" width="10.7109375" customWidth="1"/>
    <col min="6933" max="6933" width="20.5703125" customWidth="1"/>
    <col min="6934" max="6973" width="10.7109375" customWidth="1"/>
    <col min="6974" max="6974" width="15.5703125" customWidth="1"/>
    <col min="6975" max="7022" width="10.7109375" customWidth="1"/>
    <col min="7170" max="7170" width="10.7109375" customWidth="1"/>
    <col min="7171" max="7171" width="23.42578125" customWidth="1"/>
    <col min="7172" max="7178" width="10.7109375" customWidth="1"/>
    <col min="7179" max="7179" width="13.7109375" customWidth="1"/>
    <col min="7180" max="7188" width="10.7109375" customWidth="1"/>
    <col min="7189" max="7189" width="20.5703125" customWidth="1"/>
    <col min="7190" max="7229" width="10.7109375" customWidth="1"/>
    <col min="7230" max="7230" width="15.5703125" customWidth="1"/>
    <col min="7231" max="7278" width="10.7109375" customWidth="1"/>
    <col min="7426" max="7426" width="10.7109375" customWidth="1"/>
    <col min="7427" max="7427" width="23.42578125" customWidth="1"/>
    <col min="7428" max="7434" width="10.7109375" customWidth="1"/>
    <col min="7435" max="7435" width="13.7109375" customWidth="1"/>
    <col min="7436" max="7444" width="10.7109375" customWidth="1"/>
    <col min="7445" max="7445" width="20.5703125" customWidth="1"/>
    <col min="7446" max="7485" width="10.7109375" customWidth="1"/>
    <col min="7486" max="7486" width="15.5703125" customWidth="1"/>
    <col min="7487" max="7534" width="10.7109375" customWidth="1"/>
    <col min="7682" max="7682" width="10.7109375" customWidth="1"/>
    <col min="7683" max="7683" width="23.42578125" customWidth="1"/>
    <col min="7684" max="7690" width="10.7109375" customWidth="1"/>
    <col min="7691" max="7691" width="13.7109375" customWidth="1"/>
    <col min="7692" max="7700" width="10.7109375" customWidth="1"/>
    <col min="7701" max="7701" width="20.5703125" customWidth="1"/>
    <col min="7702" max="7741" width="10.7109375" customWidth="1"/>
    <col min="7742" max="7742" width="15.5703125" customWidth="1"/>
    <col min="7743" max="7790" width="10.7109375" customWidth="1"/>
    <col min="7938" max="7938" width="10.7109375" customWidth="1"/>
    <col min="7939" max="7939" width="23.42578125" customWidth="1"/>
    <col min="7940" max="7946" width="10.7109375" customWidth="1"/>
    <col min="7947" max="7947" width="13.7109375" customWidth="1"/>
    <col min="7948" max="7956" width="10.7109375" customWidth="1"/>
    <col min="7957" max="7957" width="20.5703125" customWidth="1"/>
    <col min="7958" max="7997" width="10.7109375" customWidth="1"/>
    <col min="7998" max="7998" width="15.5703125" customWidth="1"/>
    <col min="7999" max="8046" width="10.7109375" customWidth="1"/>
    <col min="8194" max="8194" width="10.7109375" customWidth="1"/>
    <col min="8195" max="8195" width="23.42578125" customWidth="1"/>
    <col min="8196" max="8202" width="10.7109375" customWidth="1"/>
    <col min="8203" max="8203" width="13.7109375" customWidth="1"/>
    <col min="8204" max="8212" width="10.7109375" customWidth="1"/>
    <col min="8213" max="8213" width="20.5703125" customWidth="1"/>
    <col min="8214" max="8253" width="10.7109375" customWidth="1"/>
    <col min="8254" max="8254" width="15.5703125" customWidth="1"/>
    <col min="8255" max="8302" width="10.7109375" customWidth="1"/>
    <col min="8450" max="8450" width="10.7109375" customWidth="1"/>
    <col min="8451" max="8451" width="23.42578125" customWidth="1"/>
    <col min="8452" max="8458" width="10.7109375" customWidth="1"/>
    <col min="8459" max="8459" width="13.7109375" customWidth="1"/>
    <col min="8460" max="8468" width="10.7109375" customWidth="1"/>
    <col min="8469" max="8469" width="20.5703125" customWidth="1"/>
    <col min="8470" max="8509" width="10.7109375" customWidth="1"/>
    <col min="8510" max="8510" width="15.5703125" customWidth="1"/>
    <col min="8511" max="8558" width="10.7109375" customWidth="1"/>
    <col min="8706" max="8706" width="10.7109375" customWidth="1"/>
    <col min="8707" max="8707" width="23.42578125" customWidth="1"/>
    <col min="8708" max="8714" width="10.7109375" customWidth="1"/>
    <col min="8715" max="8715" width="13.7109375" customWidth="1"/>
    <col min="8716" max="8724" width="10.7109375" customWidth="1"/>
    <col min="8725" max="8725" width="20.5703125" customWidth="1"/>
    <col min="8726" max="8765" width="10.7109375" customWidth="1"/>
    <col min="8766" max="8766" width="15.5703125" customWidth="1"/>
    <col min="8767" max="8814" width="10.7109375" customWidth="1"/>
    <col min="8962" max="8962" width="10.7109375" customWidth="1"/>
    <col min="8963" max="8963" width="23.42578125" customWidth="1"/>
    <col min="8964" max="8970" width="10.7109375" customWidth="1"/>
    <col min="8971" max="8971" width="13.7109375" customWidth="1"/>
    <col min="8972" max="8980" width="10.7109375" customWidth="1"/>
    <col min="8981" max="8981" width="20.5703125" customWidth="1"/>
    <col min="8982" max="9021" width="10.7109375" customWidth="1"/>
    <col min="9022" max="9022" width="15.5703125" customWidth="1"/>
    <col min="9023" max="9070" width="10.7109375" customWidth="1"/>
    <col min="9218" max="9218" width="10.7109375" customWidth="1"/>
    <col min="9219" max="9219" width="23.42578125" customWidth="1"/>
    <col min="9220" max="9226" width="10.7109375" customWidth="1"/>
    <col min="9227" max="9227" width="13.7109375" customWidth="1"/>
    <col min="9228" max="9236" width="10.7109375" customWidth="1"/>
    <col min="9237" max="9237" width="20.5703125" customWidth="1"/>
    <col min="9238" max="9277" width="10.7109375" customWidth="1"/>
    <col min="9278" max="9278" width="15.5703125" customWidth="1"/>
    <col min="9279" max="9326" width="10.7109375" customWidth="1"/>
    <col min="9474" max="9474" width="10.7109375" customWidth="1"/>
    <col min="9475" max="9475" width="23.42578125" customWidth="1"/>
    <col min="9476" max="9482" width="10.7109375" customWidth="1"/>
    <col min="9483" max="9483" width="13.7109375" customWidth="1"/>
    <col min="9484" max="9492" width="10.7109375" customWidth="1"/>
    <col min="9493" max="9493" width="20.5703125" customWidth="1"/>
    <col min="9494" max="9533" width="10.7109375" customWidth="1"/>
    <col min="9534" max="9534" width="15.5703125" customWidth="1"/>
    <col min="9535" max="9582" width="10.7109375" customWidth="1"/>
    <col min="9730" max="9730" width="10.7109375" customWidth="1"/>
    <col min="9731" max="9731" width="23.42578125" customWidth="1"/>
    <col min="9732" max="9738" width="10.7109375" customWidth="1"/>
    <col min="9739" max="9739" width="13.7109375" customWidth="1"/>
    <col min="9740" max="9748" width="10.7109375" customWidth="1"/>
    <col min="9749" max="9749" width="20.5703125" customWidth="1"/>
    <col min="9750" max="9789" width="10.7109375" customWidth="1"/>
    <col min="9790" max="9790" width="15.5703125" customWidth="1"/>
    <col min="9791" max="9838" width="10.7109375" customWidth="1"/>
    <col min="9986" max="9986" width="10.7109375" customWidth="1"/>
    <col min="9987" max="9987" width="23.42578125" customWidth="1"/>
    <col min="9988" max="9994" width="10.7109375" customWidth="1"/>
    <col min="9995" max="9995" width="13.7109375" customWidth="1"/>
    <col min="9996" max="10004" width="10.7109375" customWidth="1"/>
    <col min="10005" max="10005" width="20.5703125" customWidth="1"/>
    <col min="10006" max="10045" width="10.7109375" customWidth="1"/>
    <col min="10046" max="10046" width="15.5703125" customWidth="1"/>
    <col min="10047" max="10094" width="10.7109375" customWidth="1"/>
    <col min="10242" max="10242" width="10.7109375" customWidth="1"/>
    <col min="10243" max="10243" width="23.42578125" customWidth="1"/>
    <col min="10244" max="10250" width="10.7109375" customWidth="1"/>
    <col min="10251" max="10251" width="13.7109375" customWidth="1"/>
    <col min="10252" max="10260" width="10.7109375" customWidth="1"/>
    <col min="10261" max="10261" width="20.5703125" customWidth="1"/>
    <col min="10262" max="10301" width="10.7109375" customWidth="1"/>
    <col min="10302" max="10302" width="15.5703125" customWidth="1"/>
    <col min="10303" max="10350" width="10.7109375" customWidth="1"/>
    <col min="10498" max="10498" width="10.7109375" customWidth="1"/>
    <col min="10499" max="10499" width="23.42578125" customWidth="1"/>
    <col min="10500" max="10506" width="10.7109375" customWidth="1"/>
    <col min="10507" max="10507" width="13.7109375" customWidth="1"/>
    <col min="10508" max="10516" width="10.7109375" customWidth="1"/>
    <col min="10517" max="10517" width="20.5703125" customWidth="1"/>
    <col min="10518" max="10557" width="10.7109375" customWidth="1"/>
    <col min="10558" max="10558" width="15.5703125" customWidth="1"/>
    <col min="10559" max="10606" width="10.7109375" customWidth="1"/>
    <col min="10754" max="10754" width="10.7109375" customWidth="1"/>
    <col min="10755" max="10755" width="23.42578125" customWidth="1"/>
    <col min="10756" max="10762" width="10.7109375" customWidth="1"/>
    <col min="10763" max="10763" width="13.7109375" customWidth="1"/>
    <col min="10764" max="10772" width="10.7109375" customWidth="1"/>
    <col min="10773" max="10773" width="20.5703125" customWidth="1"/>
    <col min="10774" max="10813" width="10.7109375" customWidth="1"/>
    <col min="10814" max="10814" width="15.5703125" customWidth="1"/>
    <col min="10815" max="10862" width="10.7109375" customWidth="1"/>
    <col min="11010" max="11010" width="10.7109375" customWidth="1"/>
    <col min="11011" max="11011" width="23.42578125" customWidth="1"/>
    <col min="11012" max="11018" width="10.7109375" customWidth="1"/>
    <col min="11019" max="11019" width="13.7109375" customWidth="1"/>
    <col min="11020" max="11028" width="10.7109375" customWidth="1"/>
    <col min="11029" max="11029" width="20.5703125" customWidth="1"/>
    <col min="11030" max="11069" width="10.7109375" customWidth="1"/>
    <col min="11070" max="11070" width="15.5703125" customWidth="1"/>
    <col min="11071" max="11118" width="10.7109375" customWidth="1"/>
    <col min="11266" max="11266" width="10.7109375" customWidth="1"/>
    <col min="11267" max="11267" width="23.42578125" customWidth="1"/>
    <col min="11268" max="11274" width="10.7109375" customWidth="1"/>
    <col min="11275" max="11275" width="13.7109375" customWidth="1"/>
    <col min="11276" max="11284" width="10.7109375" customWidth="1"/>
    <col min="11285" max="11285" width="20.5703125" customWidth="1"/>
    <col min="11286" max="11325" width="10.7109375" customWidth="1"/>
    <col min="11326" max="11326" width="15.5703125" customWidth="1"/>
    <col min="11327" max="11374" width="10.7109375" customWidth="1"/>
    <col min="11522" max="11522" width="10.7109375" customWidth="1"/>
    <col min="11523" max="11523" width="23.42578125" customWidth="1"/>
    <col min="11524" max="11530" width="10.7109375" customWidth="1"/>
    <col min="11531" max="11531" width="13.7109375" customWidth="1"/>
    <col min="11532" max="11540" width="10.7109375" customWidth="1"/>
    <col min="11541" max="11541" width="20.5703125" customWidth="1"/>
    <col min="11542" max="11581" width="10.7109375" customWidth="1"/>
    <col min="11582" max="11582" width="15.5703125" customWidth="1"/>
    <col min="11583" max="11630" width="10.7109375" customWidth="1"/>
    <col min="11778" max="11778" width="10.7109375" customWidth="1"/>
    <col min="11779" max="11779" width="23.42578125" customWidth="1"/>
    <col min="11780" max="11786" width="10.7109375" customWidth="1"/>
    <col min="11787" max="11787" width="13.7109375" customWidth="1"/>
    <col min="11788" max="11796" width="10.7109375" customWidth="1"/>
    <col min="11797" max="11797" width="20.5703125" customWidth="1"/>
    <col min="11798" max="11837" width="10.7109375" customWidth="1"/>
    <col min="11838" max="11838" width="15.5703125" customWidth="1"/>
    <col min="11839" max="11886" width="10.7109375" customWidth="1"/>
    <col min="12034" max="12034" width="10.7109375" customWidth="1"/>
    <col min="12035" max="12035" width="23.42578125" customWidth="1"/>
    <col min="12036" max="12042" width="10.7109375" customWidth="1"/>
    <col min="12043" max="12043" width="13.7109375" customWidth="1"/>
    <col min="12044" max="12052" width="10.7109375" customWidth="1"/>
    <col min="12053" max="12053" width="20.5703125" customWidth="1"/>
    <col min="12054" max="12093" width="10.7109375" customWidth="1"/>
    <col min="12094" max="12094" width="15.5703125" customWidth="1"/>
    <col min="12095" max="12142" width="10.7109375" customWidth="1"/>
    <col min="12290" max="12290" width="10.7109375" customWidth="1"/>
    <col min="12291" max="12291" width="23.42578125" customWidth="1"/>
    <col min="12292" max="12298" width="10.7109375" customWidth="1"/>
    <col min="12299" max="12299" width="13.7109375" customWidth="1"/>
    <col min="12300" max="12308" width="10.7109375" customWidth="1"/>
    <col min="12309" max="12309" width="20.5703125" customWidth="1"/>
    <col min="12310" max="12349" width="10.7109375" customWidth="1"/>
    <col min="12350" max="12350" width="15.5703125" customWidth="1"/>
    <col min="12351" max="12398" width="10.7109375" customWidth="1"/>
    <col min="12546" max="12546" width="10.7109375" customWidth="1"/>
    <col min="12547" max="12547" width="23.42578125" customWidth="1"/>
    <col min="12548" max="12554" width="10.7109375" customWidth="1"/>
    <col min="12555" max="12555" width="13.7109375" customWidth="1"/>
    <col min="12556" max="12564" width="10.7109375" customWidth="1"/>
    <col min="12565" max="12565" width="20.5703125" customWidth="1"/>
    <col min="12566" max="12605" width="10.7109375" customWidth="1"/>
    <col min="12606" max="12606" width="15.5703125" customWidth="1"/>
    <col min="12607" max="12654" width="10.7109375" customWidth="1"/>
    <col min="12802" max="12802" width="10.7109375" customWidth="1"/>
    <col min="12803" max="12803" width="23.42578125" customWidth="1"/>
    <col min="12804" max="12810" width="10.7109375" customWidth="1"/>
    <col min="12811" max="12811" width="13.7109375" customWidth="1"/>
    <col min="12812" max="12820" width="10.7109375" customWidth="1"/>
    <col min="12821" max="12821" width="20.5703125" customWidth="1"/>
    <col min="12822" max="12861" width="10.7109375" customWidth="1"/>
    <col min="12862" max="12862" width="15.5703125" customWidth="1"/>
    <col min="12863" max="12910" width="10.7109375" customWidth="1"/>
    <col min="13058" max="13058" width="10.7109375" customWidth="1"/>
    <col min="13059" max="13059" width="23.42578125" customWidth="1"/>
    <col min="13060" max="13066" width="10.7109375" customWidth="1"/>
    <col min="13067" max="13067" width="13.7109375" customWidth="1"/>
    <col min="13068" max="13076" width="10.7109375" customWidth="1"/>
    <col min="13077" max="13077" width="20.5703125" customWidth="1"/>
    <col min="13078" max="13117" width="10.7109375" customWidth="1"/>
    <col min="13118" max="13118" width="15.5703125" customWidth="1"/>
    <col min="13119" max="13166" width="10.7109375" customWidth="1"/>
    <col min="13314" max="13314" width="10.7109375" customWidth="1"/>
    <col min="13315" max="13315" width="23.42578125" customWidth="1"/>
    <col min="13316" max="13322" width="10.7109375" customWidth="1"/>
    <col min="13323" max="13323" width="13.7109375" customWidth="1"/>
    <col min="13324" max="13332" width="10.7109375" customWidth="1"/>
    <col min="13333" max="13333" width="20.5703125" customWidth="1"/>
    <col min="13334" max="13373" width="10.7109375" customWidth="1"/>
    <col min="13374" max="13374" width="15.5703125" customWidth="1"/>
    <col min="13375" max="13422" width="10.7109375" customWidth="1"/>
    <col min="13570" max="13570" width="10.7109375" customWidth="1"/>
    <col min="13571" max="13571" width="23.42578125" customWidth="1"/>
    <col min="13572" max="13578" width="10.7109375" customWidth="1"/>
    <col min="13579" max="13579" width="13.7109375" customWidth="1"/>
    <col min="13580" max="13588" width="10.7109375" customWidth="1"/>
    <col min="13589" max="13589" width="20.5703125" customWidth="1"/>
    <col min="13590" max="13629" width="10.7109375" customWidth="1"/>
    <col min="13630" max="13630" width="15.5703125" customWidth="1"/>
    <col min="13631" max="13678" width="10.7109375" customWidth="1"/>
    <col min="13826" max="13826" width="10.7109375" customWidth="1"/>
    <col min="13827" max="13827" width="23.42578125" customWidth="1"/>
    <col min="13828" max="13834" width="10.7109375" customWidth="1"/>
    <col min="13835" max="13835" width="13.7109375" customWidth="1"/>
    <col min="13836" max="13844" width="10.7109375" customWidth="1"/>
    <col min="13845" max="13845" width="20.5703125" customWidth="1"/>
    <col min="13846" max="13885" width="10.7109375" customWidth="1"/>
    <col min="13886" max="13886" width="15.5703125" customWidth="1"/>
    <col min="13887" max="13934" width="10.7109375" customWidth="1"/>
    <col min="14082" max="14082" width="10.7109375" customWidth="1"/>
    <col min="14083" max="14083" width="23.42578125" customWidth="1"/>
    <col min="14084" max="14090" width="10.7109375" customWidth="1"/>
    <col min="14091" max="14091" width="13.7109375" customWidth="1"/>
    <col min="14092" max="14100" width="10.7109375" customWidth="1"/>
    <col min="14101" max="14101" width="20.5703125" customWidth="1"/>
    <col min="14102" max="14141" width="10.7109375" customWidth="1"/>
    <col min="14142" max="14142" width="15.5703125" customWidth="1"/>
    <col min="14143" max="14190" width="10.7109375" customWidth="1"/>
    <col min="14338" max="14338" width="10.7109375" customWidth="1"/>
    <col min="14339" max="14339" width="23.42578125" customWidth="1"/>
    <col min="14340" max="14346" width="10.7109375" customWidth="1"/>
    <col min="14347" max="14347" width="13.7109375" customWidth="1"/>
    <col min="14348" max="14356" width="10.7109375" customWidth="1"/>
    <col min="14357" max="14357" width="20.5703125" customWidth="1"/>
    <col min="14358" max="14397" width="10.7109375" customWidth="1"/>
    <col min="14398" max="14398" width="15.5703125" customWidth="1"/>
    <col min="14399" max="14446" width="10.7109375" customWidth="1"/>
    <col min="14594" max="14594" width="10.7109375" customWidth="1"/>
    <col min="14595" max="14595" width="23.42578125" customWidth="1"/>
    <col min="14596" max="14602" width="10.7109375" customWidth="1"/>
    <col min="14603" max="14603" width="13.7109375" customWidth="1"/>
    <col min="14604" max="14612" width="10.7109375" customWidth="1"/>
    <col min="14613" max="14613" width="20.5703125" customWidth="1"/>
    <col min="14614" max="14653" width="10.7109375" customWidth="1"/>
    <col min="14654" max="14654" width="15.5703125" customWidth="1"/>
    <col min="14655" max="14702" width="10.7109375" customWidth="1"/>
    <col min="14850" max="14850" width="10.7109375" customWidth="1"/>
    <col min="14851" max="14851" width="23.42578125" customWidth="1"/>
    <col min="14852" max="14858" width="10.7109375" customWidth="1"/>
    <col min="14859" max="14859" width="13.7109375" customWidth="1"/>
    <col min="14860" max="14868" width="10.7109375" customWidth="1"/>
    <col min="14869" max="14869" width="20.5703125" customWidth="1"/>
    <col min="14870" max="14909" width="10.7109375" customWidth="1"/>
    <col min="14910" max="14910" width="15.5703125" customWidth="1"/>
    <col min="14911" max="14958" width="10.7109375" customWidth="1"/>
    <col min="15106" max="15106" width="10.7109375" customWidth="1"/>
    <col min="15107" max="15107" width="23.42578125" customWidth="1"/>
    <col min="15108" max="15114" width="10.7109375" customWidth="1"/>
    <col min="15115" max="15115" width="13.7109375" customWidth="1"/>
    <col min="15116" max="15124" width="10.7109375" customWidth="1"/>
    <col min="15125" max="15125" width="20.5703125" customWidth="1"/>
    <col min="15126" max="15165" width="10.7109375" customWidth="1"/>
    <col min="15166" max="15166" width="15.5703125" customWidth="1"/>
    <col min="15167" max="15214" width="10.7109375" customWidth="1"/>
    <col min="15362" max="15362" width="10.7109375" customWidth="1"/>
    <col min="15363" max="15363" width="23.42578125" customWidth="1"/>
    <col min="15364" max="15370" width="10.7109375" customWidth="1"/>
    <col min="15371" max="15371" width="13.7109375" customWidth="1"/>
    <col min="15372" max="15380" width="10.7109375" customWidth="1"/>
    <col min="15381" max="15381" width="20.5703125" customWidth="1"/>
    <col min="15382" max="15421" width="10.7109375" customWidth="1"/>
    <col min="15422" max="15422" width="15.5703125" customWidth="1"/>
    <col min="15423" max="15470" width="10.7109375" customWidth="1"/>
    <col min="15618" max="15618" width="10.7109375" customWidth="1"/>
    <col min="15619" max="15619" width="23.42578125" customWidth="1"/>
    <col min="15620" max="15626" width="10.7109375" customWidth="1"/>
    <col min="15627" max="15627" width="13.7109375" customWidth="1"/>
    <col min="15628" max="15636" width="10.7109375" customWidth="1"/>
    <col min="15637" max="15637" width="20.5703125" customWidth="1"/>
    <col min="15638" max="15677" width="10.7109375" customWidth="1"/>
    <col min="15678" max="15678" width="15.5703125" customWidth="1"/>
    <col min="15679" max="15726" width="10.7109375" customWidth="1"/>
    <col min="15874" max="15874" width="10.7109375" customWidth="1"/>
    <col min="15875" max="15875" width="23.42578125" customWidth="1"/>
    <col min="15876" max="15882" width="10.7109375" customWidth="1"/>
    <col min="15883" max="15883" width="13.7109375" customWidth="1"/>
    <col min="15884" max="15892" width="10.7109375" customWidth="1"/>
    <col min="15893" max="15893" width="20.5703125" customWidth="1"/>
    <col min="15894" max="15933" width="10.7109375" customWidth="1"/>
    <col min="15934" max="15934" width="15.5703125" customWidth="1"/>
    <col min="15935" max="15982" width="10.7109375" customWidth="1"/>
    <col min="16130" max="16130" width="10.7109375" customWidth="1"/>
    <col min="16131" max="16131" width="23.42578125" customWidth="1"/>
    <col min="16132" max="16138" width="10.7109375" customWidth="1"/>
    <col min="16139" max="16139" width="13.7109375" customWidth="1"/>
    <col min="16140" max="16148" width="10.7109375" customWidth="1"/>
    <col min="16149" max="16149" width="20.5703125" customWidth="1"/>
    <col min="16150" max="16189" width="10.7109375" customWidth="1"/>
    <col min="16190" max="16190" width="15.5703125" customWidth="1"/>
    <col min="16191" max="16238" width="10.7109375" customWidth="1"/>
  </cols>
  <sheetData>
    <row r="1" spans="1:110" x14ac:dyDescent="0.25">
      <c r="A1" s="1" t="s">
        <v>230</v>
      </c>
      <c r="B1" s="1" t="s">
        <v>231</v>
      </c>
      <c r="C1" s="1" t="s">
        <v>231</v>
      </c>
      <c r="D1" s="1" t="s">
        <v>231</v>
      </c>
      <c r="E1" s="1" t="s">
        <v>125</v>
      </c>
      <c r="F1" s="1" t="e">
        <f>VLOOKUP(E1,Arkusz1!$C$4:$F$42,1,FALSE)</f>
        <v>#N/A</v>
      </c>
      <c r="G1" s="1" t="s">
        <v>302</v>
      </c>
      <c r="H1" s="1" t="s">
        <v>232</v>
      </c>
      <c r="I1" s="1" t="s">
        <v>102</v>
      </c>
      <c r="J1" s="1" t="s">
        <v>208</v>
      </c>
      <c r="K1" s="1" t="s">
        <v>232</v>
      </c>
      <c r="L1" s="1" t="s">
        <v>354</v>
      </c>
      <c r="M1" s="2">
        <v>1896</v>
      </c>
      <c r="N1" s="1" t="s">
        <v>93</v>
      </c>
      <c r="O1" s="1" t="s">
        <v>232</v>
      </c>
      <c r="P1" s="1">
        <v>1999</v>
      </c>
      <c r="Q1" s="3" t="s">
        <v>232</v>
      </c>
      <c r="R1" s="3">
        <v>36381</v>
      </c>
      <c r="S1" s="1" t="s">
        <v>232</v>
      </c>
      <c r="T1" s="2">
        <v>128511</v>
      </c>
      <c r="U1" s="3">
        <v>43161.642705474536</v>
      </c>
      <c r="V1" s="1">
        <v>9</v>
      </c>
      <c r="W1" s="2">
        <v>995</v>
      </c>
      <c r="X1" s="1" t="s">
        <v>233</v>
      </c>
      <c r="Y1" s="1" t="s">
        <v>234</v>
      </c>
      <c r="Z1" s="1" t="s">
        <v>232</v>
      </c>
      <c r="AA1" s="1" t="s">
        <v>232</v>
      </c>
      <c r="AB1" s="1" t="s">
        <v>290</v>
      </c>
      <c r="AC1" s="4">
        <v>0</v>
      </c>
      <c r="AD1" s="3" t="s">
        <v>232</v>
      </c>
      <c r="AE1" s="1" t="s">
        <v>232</v>
      </c>
      <c r="AF1" s="1" t="b">
        <v>1</v>
      </c>
      <c r="AG1" s="2">
        <v>1</v>
      </c>
      <c r="AH1" s="3">
        <v>42856</v>
      </c>
      <c r="AI1" s="3">
        <v>43220</v>
      </c>
      <c r="AJ1" s="3" t="s">
        <v>232</v>
      </c>
      <c r="AK1" s="1" t="b">
        <v>0</v>
      </c>
      <c r="AL1" s="1" t="b">
        <v>0</v>
      </c>
      <c r="AM1" s="2">
        <v>0</v>
      </c>
      <c r="AN1" s="3">
        <v>42491</v>
      </c>
      <c r="AO1" s="3">
        <v>42855</v>
      </c>
      <c r="AP1" s="1" t="b">
        <v>1</v>
      </c>
      <c r="AQ1" s="2">
        <v>1</v>
      </c>
      <c r="AR1" s="3">
        <v>42856</v>
      </c>
      <c r="AS1" s="3">
        <v>43220</v>
      </c>
      <c r="AT1" s="1" t="s">
        <v>232</v>
      </c>
      <c r="AU1" s="1" t="s">
        <v>235</v>
      </c>
      <c r="AV1" s="4">
        <v>13700</v>
      </c>
      <c r="AW1" s="1">
        <v>0</v>
      </c>
      <c r="AX1" s="1" t="s">
        <v>236</v>
      </c>
      <c r="AY1" s="1" t="b">
        <v>1</v>
      </c>
      <c r="AZ1" s="1" t="s">
        <v>237</v>
      </c>
      <c r="BA1" s="1" t="s">
        <v>231</v>
      </c>
      <c r="BB1" s="1" t="s">
        <v>231</v>
      </c>
      <c r="BC1" s="1" t="s">
        <v>232</v>
      </c>
      <c r="BD1" s="1">
        <v>6469</v>
      </c>
      <c r="BE1" s="2">
        <v>68918</v>
      </c>
      <c r="BF1" s="2">
        <v>68918</v>
      </c>
      <c r="BG1" s="2">
        <v>68918</v>
      </c>
      <c r="BH1" s="2" t="s">
        <v>232</v>
      </c>
      <c r="BI1" s="2">
        <v>238</v>
      </c>
      <c r="BJ1" s="1" t="s">
        <v>232</v>
      </c>
      <c r="BK1" s="1" t="s">
        <v>232</v>
      </c>
      <c r="BL1" s="1">
        <v>1999</v>
      </c>
      <c r="BM1" s="1" t="s">
        <v>102</v>
      </c>
      <c r="BN1" s="1" t="s">
        <v>232</v>
      </c>
      <c r="BO1" s="1" t="s">
        <v>232</v>
      </c>
      <c r="BP1" s="3">
        <v>43161</v>
      </c>
      <c r="BQ1" s="1" t="s">
        <v>232</v>
      </c>
      <c r="BR1" s="1" t="s">
        <v>232</v>
      </c>
      <c r="BS1" s="1" t="s">
        <v>232</v>
      </c>
      <c r="BT1" s="1" t="s">
        <v>232</v>
      </c>
      <c r="BU1" s="1" t="s">
        <v>232</v>
      </c>
      <c r="BV1" s="1" t="s">
        <v>232</v>
      </c>
      <c r="BW1" s="1" t="s">
        <v>232</v>
      </c>
      <c r="BX1" s="1" t="s">
        <v>232</v>
      </c>
      <c r="BY1" s="1" t="s">
        <v>232</v>
      </c>
      <c r="BZ1" s="1" t="s">
        <v>232</v>
      </c>
      <c r="CA1" s="1" t="s">
        <v>232</v>
      </c>
      <c r="CB1" s="1" t="s">
        <v>232</v>
      </c>
      <c r="CC1" s="1" t="s">
        <v>232</v>
      </c>
      <c r="CD1" s="3" t="s">
        <v>232</v>
      </c>
      <c r="CE1" s="3" t="s">
        <v>232</v>
      </c>
      <c r="CF1" s="1" t="s">
        <v>232</v>
      </c>
      <c r="CG1" s="1" t="s">
        <v>232</v>
      </c>
      <c r="CH1" s="1">
        <v>0</v>
      </c>
      <c r="CI1" s="1">
        <v>0</v>
      </c>
      <c r="CJ1" s="1">
        <v>0</v>
      </c>
      <c r="CK1" s="1" t="s">
        <v>232</v>
      </c>
      <c r="CL1" s="2">
        <v>50</v>
      </c>
      <c r="CM1" s="1" t="s">
        <v>232</v>
      </c>
      <c r="CN1" s="3">
        <v>43161.642696759256</v>
      </c>
      <c r="CO1" s="1" t="s">
        <v>291</v>
      </c>
      <c r="CP1" s="3" t="s">
        <v>232</v>
      </c>
      <c r="CQ1" s="1" t="s">
        <v>232</v>
      </c>
      <c r="CR1" s="1" t="s">
        <v>232</v>
      </c>
      <c r="CS1" s="3">
        <v>43220</v>
      </c>
      <c r="CT1" s="1" t="b">
        <v>1</v>
      </c>
      <c r="CU1" s="2">
        <v>1</v>
      </c>
      <c r="CV1" s="3">
        <v>42856</v>
      </c>
      <c r="CW1" s="3">
        <v>43220</v>
      </c>
      <c r="CX1" s="2">
        <v>0</v>
      </c>
      <c r="CY1" s="3" t="s">
        <v>232</v>
      </c>
      <c r="CZ1" s="3" t="s">
        <v>232</v>
      </c>
      <c r="DA1" s="2">
        <v>1</v>
      </c>
      <c r="DB1" s="2">
        <v>0</v>
      </c>
      <c r="DC1" s="2">
        <v>1</v>
      </c>
      <c r="DD1" s="2">
        <v>1</v>
      </c>
      <c r="DE1" s="2">
        <v>0</v>
      </c>
      <c r="DF1" s="2">
        <v>1</v>
      </c>
    </row>
    <row r="2" spans="1:110" x14ac:dyDescent="0.25">
      <c r="A2" s="1" t="s">
        <v>230</v>
      </c>
      <c r="B2" s="1" t="s">
        <v>231</v>
      </c>
      <c r="C2" s="1" t="s">
        <v>231</v>
      </c>
      <c r="D2" s="1" t="s">
        <v>231</v>
      </c>
      <c r="E2" s="1" t="s">
        <v>343</v>
      </c>
      <c r="F2" s="1" t="e">
        <f>VLOOKUP(E2,Arkusz1!$C$4:$F$42,1,FALSE)</f>
        <v>#N/A</v>
      </c>
      <c r="G2" s="1" t="s">
        <v>355</v>
      </c>
      <c r="H2" s="1" t="s">
        <v>232</v>
      </c>
      <c r="I2" s="1" t="s">
        <v>261</v>
      </c>
      <c r="J2" s="1" t="s">
        <v>208</v>
      </c>
      <c r="K2" s="1" t="s">
        <v>232</v>
      </c>
      <c r="L2" s="1" t="s">
        <v>356</v>
      </c>
      <c r="M2" s="2" t="s">
        <v>232</v>
      </c>
      <c r="N2" s="1" t="s">
        <v>357</v>
      </c>
      <c r="O2" s="1" t="s">
        <v>232</v>
      </c>
      <c r="P2" s="1">
        <v>1997</v>
      </c>
      <c r="Q2" s="3" t="s">
        <v>232</v>
      </c>
      <c r="R2" s="3" t="s">
        <v>232</v>
      </c>
      <c r="S2" s="1" t="s">
        <v>232</v>
      </c>
      <c r="T2" s="2" t="s">
        <v>232</v>
      </c>
      <c r="U2" s="3">
        <v>43174.353320949071</v>
      </c>
      <c r="V2" s="1" t="s">
        <v>232</v>
      </c>
      <c r="W2" s="2">
        <v>500</v>
      </c>
      <c r="X2" s="1" t="s">
        <v>233</v>
      </c>
      <c r="Y2" s="1" t="s">
        <v>232</v>
      </c>
      <c r="Z2" s="1" t="s">
        <v>232</v>
      </c>
      <c r="AA2" s="1" t="s">
        <v>232</v>
      </c>
      <c r="AB2" s="1" t="s">
        <v>290</v>
      </c>
      <c r="AC2" s="4">
        <v>0</v>
      </c>
      <c r="AD2" s="3" t="s">
        <v>232</v>
      </c>
      <c r="AE2" s="1" t="s">
        <v>232</v>
      </c>
      <c r="AF2" s="1" t="b">
        <v>1</v>
      </c>
      <c r="AG2" s="2">
        <v>1</v>
      </c>
      <c r="AH2" s="3">
        <v>42856</v>
      </c>
      <c r="AI2" s="3">
        <v>43220</v>
      </c>
      <c r="AJ2" s="3" t="s">
        <v>232</v>
      </c>
      <c r="AK2" s="1" t="b">
        <v>0</v>
      </c>
      <c r="AL2" s="1" t="b">
        <v>0</v>
      </c>
      <c r="AM2" s="2">
        <v>1</v>
      </c>
      <c r="AN2" s="3">
        <v>42856</v>
      </c>
      <c r="AO2" s="3">
        <v>43220</v>
      </c>
      <c r="AP2" s="1" t="b">
        <v>0</v>
      </c>
      <c r="AQ2" s="2">
        <v>1</v>
      </c>
      <c r="AR2" s="3">
        <v>42856</v>
      </c>
      <c r="AS2" s="3">
        <v>43220</v>
      </c>
      <c r="AT2" s="1" t="s">
        <v>232</v>
      </c>
      <c r="AU2" s="1" t="s">
        <v>232</v>
      </c>
      <c r="AV2" s="4">
        <v>0</v>
      </c>
      <c r="AW2" s="1">
        <v>0</v>
      </c>
      <c r="AX2" s="1" t="s">
        <v>236</v>
      </c>
      <c r="AY2" s="1" t="b">
        <v>1</v>
      </c>
      <c r="AZ2" s="1" t="s">
        <v>237</v>
      </c>
      <c r="BA2" s="1" t="s">
        <v>231</v>
      </c>
      <c r="BB2" s="1" t="s">
        <v>231</v>
      </c>
      <c r="BC2" s="1" t="s">
        <v>232</v>
      </c>
      <c r="BD2" s="1">
        <v>6470</v>
      </c>
      <c r="BE2" s="2">
        <v>68918</v>
      </c>
      <c r="BF2" s="2">
        <v>68918</v>
      </c>
      <c r="BG2" s="2">
        <v>68918</v>
      </c>
      <c r="BH2" s="2" t="s">
        <v>232</v>
      </c>
      <c r="BI2" s="2">
        <v>238</v>
      </c>
      <c r="BJ2" s="1" t="s">
        <v>232</v>
      </c>
      <c r="BK2" s="1" t="s">
        <v>232</v>
      </c>
      <c r="BL2" s="1">
        <v>1997</v>
      </c>
      <c r="BM2" s="1" t="s">
        <v>261</v>
      </c>
      <c r="BN2" s="1" t="s">
        <v>232</v>
      </c>
      <c r="BO2" s="1" t="s">
        <v>232</v>
      </c>
      <c r="BP2" s="3">
        <v>43174</v>
      </c>
      <c r="BQ2" s="1" t="s">
        <v>232</v>
      </c>
      <c r="BR2" s="1" t="s">
        <v>232</v>
      </c>
      <c r="BS2" s="1" t="s">
        <v>232</v>
      </c>
      <c r="BT2" s="1" t="s">
        <v>232</v>
      </c>
      <c r="BU2" s="1" t="s">
        <v>232</v>
      </c>
      <c r="BV2" s="1" t="s">
        <v>232</v>
      </c>
      <c r="BW2" s="1" t="s">
        <v>232</v>
      </c>
      <c r="BX2" s="1" t="s">
        <v>232</v>
      </c>
      <c r="BY2" s="1" t="s">
        <v>232</v>
      </c>
      <c r="BZ2" s="1" t="s">
        <v>232</v>
      </c>
      <c r="CA2" s="1" t="s">
        <v>232</v>
      </c>
      <c r="CB2" s="1" t="s">
        <v>232</v>
      </c>
      <c r="CC2" s="1" t="s">
        <v>232</v>
      </c>
      <c r="CD2" s="3" t="s">
        <v>232</v>
      </c>
      <c r="CE2" s="3" t="s">
        <v>232</v>
      </c>
      <c r="CF2" s="1" t="s">
        <v>232</v>
      </c>
      <c r="CG2" s="1" t="s">
        <v>232</v>
      </c>
      <c r="CH2" s="1">
        <v>0</v>
      </c>
      <c r="CI2" s="1">
        <v>0</v>
      </c>
      <c r="CJ2" s="1">
        <v>0</v>
      </c>
      <c r="CK2" s="1" t="s">
        <v>232</v>
      </c>
      <c r="CL2" s="2" t="s">
        <v>232</v>
      </c>
      <c r="CM2" s="1" t="s">
        <v>232</v>
      </c>
      <c r="CN2" s="3">
        <v>43174.353310185186</v>
      </c>
      <c r="CO2" s="1" t="s">
        <v>238</v>
      </c>
      <c r="CP2" s="3" t="s">
        <v>232</v>
      </c>
      <c r="CQ2" s="1" t="s">
        <v>232</v>
      </c>
      <c r="CR2" s="1" t="s">
        <v>232</v>
      </c>
      <c r="CS2" s="3">
        <v>43220</v>
      </c>
      <c r="CT2" s="1" t="b">
        <v>0</v>
      </c>
      <c r="CU2" s="2">
        <v>1</v>
      </c>
      <c r="CV2" s="3">
        <v>42856</v>
      </c>
      <c r="CW2" s="3">
        <v>43220</v>
      </c>
      <c r="CX2" s="2">
        <v>0</v>
      </c>
      <c r="CY2" s="3" t="s">
        <v>232</v>
      </c>
      <c r="CZ2" s="3" t="s">
        <v>232</v>
      </c>
      <c r="DA2" s="2">
        <v>1</v>
      </c>
      <c r="DB2" s="2">
        <v>4</v>
      </c>
      <c r="DC2" s="2">
        <v>4</v>
      </c>
      <c r="DD2" s="2">
        <v>4</v>
      </c>
      <c r="DE2" s="2">
        <v>0</v>
      </c>
      <c r="DF2" s="2">
        <v>4</v>
      </c>
    </row>
    <row r="3" spans="1:110" x14ac:dyDescent="0.25">
      <c r="A3" s="1" t="s">
        <v>230</v>
      </c>
      <c r="B3" s="1" t="s">
        <v>231</v>
      </c>
      <c r="C3" s="1" t="s">
        <v>231</v>
      </c>
      <c r="D3" s="1" t="s">
        <v>231</v>
      </c>
      <c r="E3" s="1" t="s">
        <v>462</v>
      </c>
      <c r="F3" s="1" t="e">
        <f>VLOOKUP(E3,Arkusz1!$C$4:$F$42,1,FALSE)</f>
        <v>#N/A</v>
      </c>
      <c r="G3" s="1" t="s">
        <v>463</v>
      </c>
      <c r="H3" s="1" t="s">
        <v>232</v>
      </c>
      <c r="I3" s="1" t="s">
        <v>446</v>
      </c>
      <c r="J3" s="1" t="s">
        <v>208</v>
      </c>
      <c r="K3" s="1" t="s">
        <v>232</v>
      </c>
      <c r="L3" s="1" t="s">
        <v>464</v>
      </c>
      <c r="M3" s="2">
        <v>1242</v>
      </c>
      <c r="N3" s="1" t="s">
        <v>93</v>
      </c>
      <c r="O3" s="1" t="s">
        <v>232</v>
      </c>
      <c r="P3" s="1">
        <v>2000</v>
      </c>
      <c r="Q3" s="3" t="s">
        <v>232</v>
      </c>
      <c r="R3" s="3">
        <v>36588</v>
      </c>
      <c r="S3" s="1" t="s">
        <v>232</v>
      </c>
      <c r="T3" s="2">
        <v>0</v>
      </c>
      <c r="U3" s="3">
        <v>43178.547504282404</v>
      </c>
      <c r="V3" s="1">
        <v>5</v>
      </c>
      <c r="W3" s="2">
        <v>0</v>
      </c>
      <c r="X3" s="1" t="s">
        <v>232</v>
      </c>
      <c r="Y3" s="1" t="s">
        <v>232</v>
      </c>
      <c r="Z3" s="1" t="s">
        <v>232</v>
      </c>
      <c r="AA3" s="1" t="s">
        <v>290</v>
      </c>
      <c r="AB3" s="1" t="s">
        <v>290</v>
      </c>
      <c r="AC3" s="4">
        <v>0</v>
      </c>
      <c r="AD3" s="3" t="s">
        <v>232</v>
      </c>
      <c r="AE3" s="1" t="s">
        <v>232</v>
      </c>
      <c r="AF3" s="1" t="b">
        <v>1</v>
      </c>
      <c r="AG3" s="2">
        <v>0</v>
      </c>
      <c r="AH3" s="3" t="s">
        <v>232</v>
      </c>
      <c r="AI3" s="3" t="s">
        <v>232</v>
      </c>
      <c r="AJ3" s="3" t="s">
        <v>232</v>
      </c>
      <c r="AK3" s="1" t="b">
        <v>0</v>
      </c>
      <c r="AL3" s="1" t="b">
        <v>0</v>
      </c>
      <c r="AM3" s="2">
        <v>0</v>
      </c>
      <c r="AN3" s="3" t="s">
        <v>232</v>
      </c>
      <c r="AO3" s="3" t="s">
        <v>232</v>
      </c>
      <c r="AP3" s="1" t="b">
        <v>0</v>
      </c>
      <c r="AQ3" s="2">
        <v>0</v>
      </c>
      <c r="AR3" s="3" t="s">
        <v>232</v>
      </c>
      <c r="AS3" s="3" t="s">
        <v>232</v>
      </c>
      <c r="AT3" s="1" t="s">
        <v>232</v>
      </c>
      <c r="AU3" s="1" t="s">
        <v>232</v>
      </c>
      <c r="AV3" s="4">
        <v>0</v>
      </c>
      <c r="AW3" s="1">
        <v>0</v>
      </c>
      <c r="AX3" s="1" t="s">
        <v>236</v>
      </c>
      <c r="AY3" s="1" t="b">
        <v>1</v>
      </c>
      <c r="AZ3" s="1" t="s">
        <v>237</v>
      </c>
      <c r="BA3" s="1" t="s">
        <v>231</v>
      </c>
      <c r="BB3" s="1" t="s">
        <v>231</v>
      </c>
      <c r="BC3" s="1" t="s">
        <v>232</v>
      </c>
      <c r="BD3" s="1">
        <v>29714</v>
      </c>
      <c r="BE3" s="2">
        <v>68918</v>
      </c>
      <c r="BF3" s="2">
        <v>68918</v>
      </c>
      <c r="BG3" s="2">
        <v>68918</v>
      </c>
      <c r="BH3" s="2">
        <v>0</v>
      </c>
      <c r="BI3" s="2">
        <v>238</v>
      </c>
      <c r="BJ3" s="1" t="s">
        <v>232</v>
      </c>
      <c r="BK3" s="1" t="s">
        <v>232</v>
      </c>
      <c r="BL3" s="1">
        <v>2000</v>
      </c>
      <c r="BM3" s="1" t="s">
        <v>446</v>
      </c>
      <c r="BN3" s="1" t="s">
        <v>232</v>
      </c>
      <c r="BO3" s="1" t="s">
        <v>232</v>
      </c>
      <c r="BP3" s="3">
        <v>43178</v>
      </c>
      <c r="BQ3" s="1">
        <v>0</v>
      </c>
      <c r="BR3" s="1">
        <v>0</v>
      </c>
      <c r="BS3" s="1">
        <v>0</v>
      </c>
      <c r="BT3" s="1" t="s">
        <v>232</v>
      </c>
      <c r="BU3" s="1">
        <v>0</v>
      </c>
      <c r="BV3" s="1">
        <v>0</v>
      </c>
      <c r="BW3" s="1" t="s">
        <v>232</v>
      </c>
      <c r="BX3" s="1">
        <v>0</v>
      </c>
      <c r="BY3" s="1" t="s">
        <v>232</v>
      </c>
      <c r="BZ3" s="1">
        <v>0</v>
      </c>
      <c r="CA3" s="1" t="s">
        <v>232</v>
      </c>
      <c r="CB3" s="1">
        <v>0</v>
      </c>
      <c r="CC3" s="1" t="s">
        <v>232</v>
      </c>
      <c r="CD3" s="3" t="s">
        <v>232</v>
      </c>
      <c r="CE3" s="3" t="s">
        <v>232</v>
      </c>
      <c r="CF3" s="1">
        <v>0</v>
      </c>
      <c r="CG3" s="1" t="s">
        <v>232</v>
      </c>
      <c r="CH3" s="1">
        <v>0</v>
      </c>
      <c r="CI3" s="1">
        <v>0</v>
      </c>
      <c r="CJ3" s="1">
        <v>0</v>
      </c>
      <c r="CK3" s="1" t="b">
        <v>0</v>
      </c>
      <c r="CL3" s="2">
        <v>0</v>
      </c>
      <c r="CM3" s="1" t="s">
        <v>232</v>
      </c>
      <c r="CN3" s="3">
        <v>43178.547500000001</v>
      </c>
      <c r="CO3" s="1" t="s">
        <v>291</v>
      </c>
      <c r="CP3" s="3" t="s">
        <v>232</v>
      </c>
      <c r="CQ3" s="1" t="s">
        <v>232</v>
      </c>
      <c r="CR3" s="1" t="s">
        <v>232</v>
      </c>
      <c r="CS3" s="3">
        <v>42370</v>
      </c>
      <c r="CT3" s="1" t="b">
        <v>0</v>
      </c>
      <c r="CU3" s="2">
        <v>0</v>
      </c>
      <c r="CV3" s="3" t="s">
        <v>232</v>
      </c>
      <c r="CW3" s="3" t="s">
        <v>232</v>
      </c>
      <c r="CX3" s="2">
        <v>0</v>
      </c>
      <c r="CY3" s="3" t="s">
        <v>232</v>
      </c>
      <c r="CZ3" s="3" t="s">
        <v>232</v>
      </c>
      <c r="DA3" s="2">
        <v>3</v>
      </c>
      <c r="DB3" s="2">
        <v>0</v>
      </c>
      <c r="DC3" s="2">
        <v>0</v>
      </c>
      <c r="DD3" s="2">
        <v>0</v>
      </c>
      <c r="DE3" s="2">
        <v>0</v>
      </c>
      <c r="DF3" s="2">
        <v>3</v>
      </c>
    </row>
    <row r="4" spans="1:110" x14ac:dyDescent="0.25">
      <c r="A4" s="1" t="s">
        <v>230</v>
      </c>
      <c r="B4" s="1" t="s">
        <v>231</v>
      </c>
      <c r="C4" s="1" t="s">
        <v>231</v>
      </c>
      <c r="D4" s="1" t="s">
        <v>231</v>
      </c>
      <c r="E4" s="1" t="s">
        <v>292</v>
      </c>
      <c r="F4" s="1" t="e">
        <f>VLOOKUP(E4,Arkusz1!$C$4:$F$42,1,FALSE)</f>
        <v>#N/A</v>
      </c>
      <c r="G4" s="1" t="s">
        <v>293</v>
      </c>
      <c r="H4" s="1" t="s">
        <v>232</v>
      </c>
      <c r="I4" s="1" t="s">
        <v>294</v>
      </c>
      <c r="J4" s="1" t="s">
        <v>208</v>
      </c>
      <c r="K4" s="1" t="s">
        <v>232</v>
      </c>
      <c r="L4" s="1" t="s">
        <v>295</v>
      </c>
      <c r="M4" s="2">
        <v>1991</v>
      </c>
      <c r="N4" s="1" t="s">
        <v>93</v>
      </c>
      <c r="O4" s="1" t="s">
        <v>232</v>
      </c>
      <c r="P4" s="1">
        <v>1992</v>
      </c>
      <c r="Q4" s="3" t="s">
        <v>232</v>
      </c>
      <c r="R4" s="3" t="s">
        <v>232</v>
      </c>
      <c r="S4" s="1" t="s">
        <v>232</v>
      </c>
      <c r="T4" s="2">
        <v>0</v>
      </c>
      <c r="U4" s="3">
        <v>43161.390325462962</v>
      </c>
      <c r="V4" s="1">
        <v>5</v>
      </c>
      <c r="W4" s="2">
        <v>0</v>
      </c>
      <c r="X4" s="1" t="s">
        <v>232</v>
      </c>
      <c r="Y4" s="1" t="s">
        <v>232</v>
      </c>
      <c r="Z4" s="1" t="s">
        <v>232</v>
      </c>
      <c r="AA4" s="1" t="s">
        <v>290</v>
      </c>
      <c r="AB4" s="1" t="s">
        <v>290</v>
      </c>
      <c r="AC4" s="4">
        <v>0</v>
      </c>
      <c r="AD4" s="3" t="s">
        <v>232</v>
      </c>
      <c r="AE4" s="1" t="s">
        <v>232</v>
      </c>
      <c r="AF4" s="1" t="b">
        <v>1</v>
      </c>
      <c r="AG4" s="2">
        <v>1</v>
      </c>
      <c r="AH4" s="3">
        <v>43140</v>
      </c>
      <c r="AI4" s="3">
        <v>43504</v>
      </c>
      <c r="AJ4" s="3" t="s">
        <v>232</v>
      </c>
      <c r="AK4" s="1" t="b">
        <v>0</v>
      </c>
      <c r="AL4" s="1" t="b">
        <v>0</v>
      </c>
      <c r="AM4" s="2">
        <v>0</v>
      </c>
      <c r="AN4" s="3" t="s">
        <v>232</v>
      </c>
      <c r="AO4" s="3" t="s">
        <v>232</v>
      </c>
      <c r="AP4" s="1" t="b">
        <v>0</v>
      </c>
      <c r="AQ4" s="2">
        <v>0</v>
      </c>
      <c r="AR4" s="3" t="s">
        <v>232</v>
      </c>
      <c r="AS4" s="3" t="s">
        <v>232</v>
      </c>
      <c r="AT4" s="1" t="s">
        <v>232</v>
      </c>
      <c r="AU4" s="1" t="s">
        <v>232</v>
      </c>
      <c r="AV4" s="4">
        <v>0</v>
      </c>
      <c r="AW4" s="1">
        <v>0</v>
      </c>
      <c r="AX4" s="1" t="s">
        <v>236</v>
      </c>
      <c r="AY4" s="1" t="b">
        <v>1</v>
      </c>
      <c r="AZ4" s="1" t="s">
        <v>237</v>
      </c>
      <c r="BA4" s="1" t="s">
        <v>231</v>
      </c>
      <c r="BB4" s="1" t="s">
        <v>231</v>
      </c>
      <c r="BC4" s="1" t="s">
        <v>232</v>
      </c>
      <c r="BD4" s="1">
        <v>28739</v>
      </c>
      <c r="BE4" s="2">
        <v>68918</v>
      </c>
      <c r="BF4" s="2">
        <v>68918</v>
      </c>
      <c r="BG4" s="2">
        <v>68918</v>
      </c>
      <c r="BH4" s="2">
        <v>0</v>
      </c>
      <c r="BI4" s="2">
        <v>238</v>
      </c>
      <c r="BJ4" s="1" t="s">
        <v>232</v>
      </c>
      <c r="BK4" s="1" t="s">
        <v>232</v>
      </c>
      <c r="BL4" s="1">
        <v>1992</v>
      </c>
      <c r="BM4" s="1" t="s">
        <v>294</v>
      </c>
      <c r="BN4" s="1" t="s">
        <v>232</v>
      </c>
      <c r="BO4" s="1" t="s">
        <v>232</v>
      </c>
      <c r="BP4" s="3">
        <v>43161</v>
      </c>
      <c r="BQ4" s="1">
        <v>0</v>
      </c>
      <c r="BR4" s="1">
        <v>0</v>
      </c>
      <c r="BS4" s="1">
        <v>0</v>
      </c>
      <c r="BT4" s="1" t="s">
        <v>232</v>
      </c>
      <c r="BU4" s="1">
        <v>0</v>
      </c>
      <c r="BV4" s="1">
        <v>0</v>
      </c>
      <c r="BW4" s="1" t="s">
        <v>232</v>
      </c>
      <c r="BX4" s="1">
        <v>0</v>
      </c>
      <c r="BY4" s="1" t="s">
        <v>232</v>
      </c>
      <c r="BZ4" s="1">
        <v>0</v>
      </c>
      <c r="CA4" s="1" t="s">
        <v>232</v>
      </c>
      <c r="CB4" s="1">
        <v>0</v>
      </c>
      <c r="CC4" s="1" t="s">
        <v>232</v>
      </c>
      <c r="CD4" s="3" t="s">
        <v>232</v>
      </c>
      <c r="CE4" s="3">
        <v>43140</v>
      </c>
      <c r="CF4" s="1">
        <v>0</v>
      </c>
      <c r="CG4" s="1" t="s">
        <v>232</v>
      </c>
      <c r="CH4" s="1">
        <v>0</v>
      </c>
      <c r="CI4" s="1">
        <v>0</v>
      </c>
      <c r="CJ4" s="1">
        <v>0</v>
      </c>
      <c r="CK4" s="1" t="b">
        <v>0</v>
      </c>
      <c r="CL4" s="2">
        <v>0</v>
      </c>
      <c r="CM4" s="1" t="s">
        <v>232</v>
      </c>
      <c r="CN4" s="3">
        <v>43161.390324074069</v>
      </c>
      <c r="CO4" s="1" t="s">
        <v>291</v>
      </c>
      <c r="CP4" s="3" t="s">
        <v>232</v>
      </c>
      <c r="CQ4" s="1" t="s">
        <v>232</v>
      </c>
      <c r="CR4" s="1" t="s">
        <v>232</v>
      </c>
      <c r="CS4" s="3">
        <v>43504</v>
      </c>
      <c r="CT4" s="1" t="b">
        <v>0</v>
      </c>
      <c r="CU4" s="2">
        <v>0</v>
      </c>
      <c r="CV4" s="3" t="s">
        <v>232</v>
      </c>
      <c r="CW4" s="3" t="s">
        <v>232</v>
      </c>
      <c r="CX4" s="2">
        <v>0</v>
      </c>
      <c r="CY4" s="3" t="s">
        <v>232</v>
      </c>
      <c r="CZ4" s="3" t="s">
        <v>232</v>
      </c>
      <c r="DA4" s="2">
        <v>1</v>
      </c>
      <c r="DB4" s="2">
        <v>0</v>
      </c>
      <c r="DC4" s="2">
        <v>0</v>
      </c>
      <c r="DD4" s="2">
        <v>0</v>
      </c>
      <c r="DE4" s="2">
        <v>0</v>
      </c>
      <c r="DF4" s="2">
        <v>1</v>
      </c>
    </row>
    <row r="5" spans="1:110" x14ac:dyDescent="0.25">
      <c r="A5" s="1" t="s">
        <v>230</v>
      </c>
      <c r="B5" s="1" t="s">
        <v>231</v>
      </c>
      <c r="C5" s="1" t="s">
        <v>231</v>
      </c>
      <c r="D5" s="1" t="s">
        <v>231</v>
      </c>
      <c r="E5" s="1" t="s">
        <v>123</v>
      </c>
      <c r="F5" s="1" t="e">
        <f>VLOOKUP(E5,Arkusz1!$C$4:$F$42,1,FALSE)</f>
        <v>#N/A</v>
      </c>
      <c r="G5" s="1" t="s">
        <v>305</v>
      </c>
      <c r="H5" s="1" t="s">
        <v>232</v>
      </c>
      <c r="I5" s="1" t="s">
        <v>239</v>
      </c>
      <c r="J5" s="1" t="s">
        <v>208</v>
      </c>
      <c r="K5" s="1" t="s">
        <v>232</v>
      </c>
      <c r="L5" s="1" t="s">
        <v>358</v>
      </c>
      <c r="M5" s="2">
        <v>1364</v>
      </c>
      <c r="N5" s="1" t="s">
        <v>93</v>
      </c>
      <c r="O5" s="1" t="s">
        <v>232</v>
      </c>
      <c r="P5" s="1">
        <v>2008</v>
      </c>
      <c r="Q5" s="3" t="s">
        <v>232</v>
      </c>
      <c r="R5" s="3">
        <v>39632</v>
      </c>
      <c r="S5" s="1" t="s">
        <v>232</v>
      </c>
      <c r="T5" s="2">
        <v>55318</v>
      </c>
      <c r="U5" s="3">
        <v>43165.513783831018</v>
      </c>
      <c r="V5" s="1">
        <v>5</v>
      </c>
      <c r="W5" s="2">
        <v>1590</v>
      </c>
      <c r="X5" s="1" t="s">
        <v>233</v>
      </c>
      <c r="Y5" s="1" t="s">
        <v>240</v>
      </c>
      <c r="Z5" s="1" t="s">
        <v>232</v>
      </c>
      <c r="AA5" s="1" t="s">
        <v>359</v>
      </c>
      <c r="AB5" s="1" t="s">
        <v>360</v>
      </c>
      <c r="AC5" s="4">
        <v>14700</v>
      </c>
      <c r="AD5" s="3">
        <v>43161</v>
      </c>
      <c r="AE5" s="1" t="s">
        <v>361</v>
      </c>
      <c r="AF5" s="1" t="b">
        <v>1</v>
      </c>
      <c r="AG5" s="2">
        <v>1</v>
      </c>
      <c r="AH5" s="3">
        <v>42856</v>
      </c>
      <c r="AI5" s="3">
        <v>43220</v>
      </c>
      <c r="AJ5" s="3" t="s">
        <v>232</v>
      </c>
      <c r="AK5" s="1" t="b">
        <v>0</v>
      </c>
      <c r="AL5" s="1" t="b">
        <v>1</v>
      </c>
      <c r="AM5" s="2">
        <v>1</v>
      </c>
      <c r="AN5" s="3">
        <v>42856</v>
      </c>
      <c r="AO5" s="3">
        <v>43220</v>
      </c>
      <c r="AP5" s="1" t="b">
        <v>1</v>
      </c>
      <c r="AQ5" s="2">
        <v>1</v>
      </c>
      <c r="AR5" s="3">
        <v>42856</v>
      </c>
      <c r="AS5" s="3">
        <v>43220</v>
      </c>
      <c r="AT5" s="1" t="s">
        <v>232</v>
      </c>
      <c r="AU5" s="1" t="s">
        <v>245</v>
      </c>
      <c r="AV5" s="4">
        <v>14700</v>
      </c>
      <c r="AW5" s="1">
        <v>0</v>
      </c>
      <c r="AX5" s="1" t="s">
        <v>236</v>
      </c>
      <c r="AY5" s="1" t="b">
        <v>1</v>
      </c>
      <c r="AZ5" s="1" t="s">
        <v>237</v>
      </c>
      <c r="BA5" s="1" t="s">
        <v>231</v>
      </c>
      <c r="BB5" s="1" t="s">
        <v>231</v>
      </c>
      <c r="BC5" s="1" t="s">
        <v>232</v>
      </c>
      <c r="BD5" s="1">
        <v>6471</v>
      </c>
      <c r="BE5" s="2">
        <v>68918</v>
      </c>
      <c r="BF5" s="2">
        <v>68918</v>
      </c>
      <c r="BG5" s="2">
        <v>68918</v>
      </c>
      <c r="BH5" s="2" t="s">
        <v>232</v>
      </c>
      <c r="BI5" s="2">
        <v>238</v>
      </c>
      <c r="BJ5" s="1" t="s">
        <v>232</v>
      </c>
      <c r="BK5" s="1" t="s">
        <v>232</v>
      </c>
      <c r="BL5" s="1">
        <v>2008</v>
      </c>
      <c r="BM5" s="1" t="s">
        <v>239</v>
      </c>
      <c r="BN5" s="1" t="s">
        <v>362</v>
      </c>
      <c r="BO5" s="1" t="s">
        <v>363</v>
      </c>
      <c r="BP5" s="3">
        <v>43165</v>
      </c>
      <c r="BQ5" s="1" t="s">
        <v>232</v>
      </c>
      <c r="BR5" s="1" t="s">
        <v>232</v>
      </c>
      <c r="BS5" s="1" t="s">
        <v>232</v>
      </c>
      <c r="BT5" s="1" t="s">
        <v>232</v>
      </c>
      <c r="BU5" s="1" t="s">
        <v>232</v>
      </c>
      <c r="BV5" s="1" t="s">
        <v>232</v>
      </c>
      <c r="BW5" s="1" t="s">
        <v>232</v>
      </c>
      <c r="BX5" s="1" t="s">
        <v>232</v>
      </c>
      <c r="BY5" s="1" t="s">
        <v>232</v>
      </c>
      <c r="BZ5" s="1" t="s">
        <v>232</v>
      </c>
      <c r="CA5" s="1" t="s">
        <v>232</v>
      </c>
      <c r="CB5" s="1" t="s">
        <v>232</v>
      </c>
      <c r="CC5" s="1" t="s">
        <v>232</v>
      </c>
      <c r="CD5" s="3" t="s">
        <v>232</v>
      </c>
      <c r="CE5" s="3" t="s">
        <v>232</v>
      </c>
      <c r="CF5" s="1" t="s">
        <v>232</v>
      </c>
      <c r="CG5" s="1" t="s">
        <v>232</v>
      </c>
      <c r="CH5" s="1">
        <v>0</v>
      </c>
      <c r="CI5" s="1">
        <v>0</v>
      </c>
      <c r="CJ5" s="1">
        <v>0</v>
      </c>
      <c r="CK5" s="1" t="s">
        <v>232</v>
      </c>
      <c r="CL5" s="2">
        <v>66</v>
      </c>
      <c r="CM5" s="1" t="s">
        <v>232</v>
      </c>
      <c r="CN5" s="3">
        <v>43165.513773148145</v>
      </c>
      <c r="CO5" s="1" t="s">
        <v>291</v>
      </c>
      <c r="CP5" s="3" t="s">
        <v>232</v>
      </c>
      <c r="CQ5" s="1" t="s">
        <v>232</v>
      </c>
      <c r="CR5" s="1" t="s">
        <v>232</v>
      </c>
      <c r="CS5" s="3">
        <v>43220</v>
      </c>
      <c r="CT5" s="1" t="b">
        <v>1</v>
      </c>
      <c r="CU5" s="2">
        <v>1</v>
      </c>
      <c r="CV5" s="3">
        <v>42856</v>
      </c>
      <c r="CW5" s="3">
        <v>43220</v>
      </c>
      <c r="CX5" s="2">
        <v>0</v>
      </c>
      <c r="CY5" s="3" t="s">
        <v>232</v>
      </c>
      <c r="CZ5" s="3" t="s">
        <v>232</v>
      </c>
      <c r="DA5" s="2">
        <v>1</v>
      </c>
      <c r="DB5" s="2">
        <v>1</v>
      </c>
      <c r="DC5" s="2">
        <v>1</v>
      </c>
      <c r="DD5" s="2">
        <v>1</v>
      </c>
      <c r="DE5" s="2">
        <v>0</v>
      </c>
      <c r="DF5" s="2">
        <v>1</v>
      </c>
    </row>
    <row r="6" spans="1:110" x14ac:dyDescent="0.25">
      <c r="A6" s="1" t="s">
        <v>230</v>
      </c>
      <c r="B6" s="1" t="s">
        <v>231</v>
      </c>
      <c r="C6" s="1" t="s">
        <v>231</v>
      </c>
      <c r="D6" s="1" t="s">
        <v>231</v>
      </c>
      <c r="E6" s="1" t="s">
        <v>121</v>
      </c>
      <c r="F6" s="1" t="e">
        <f>VLOOKUP(E6,Arkusz1!$C$4:$F$42,1,FALSE)</f>
        <v>#N/A</v>
      </c>
      <c r="G6" s="1" t="s">
        <v>80</v>
      </c>
      <c r="H6" s="1" t="s">
        <v>232</v>
      </c>
      <c r="I6" s="1" t="s">
        <v>61</v>
      </c>
      <c r="J6" s="1" t="s">
        <v>208</v>
      </c>
      <c r="K6" s="1" t="s">
        <v>232</v>
      </c>
      <c r="L6" s="1" t="s">
        <v>453</v>
      </c>
      <c r="M6" s="2">
        <v>1995</v>
      </c>
      <c r="N6" s="1" t="s">
        <v>74</v>
      </c>
      <c r="O6" s="1" t="s">
        <v>232</v>
      </c>
      <c r="P6" s="1">
        <v>2016</v>
      </c>
      <c r="Q6" s="3" t="s">
        <v>232</v>
      </c>
      <c r="R6" s="3">
        <v>42692</v>
      </c>
      <c r="S6" s="1" t="s">
        <v>232</v>
      </c>
      <c r="T6" s="2">
        <v>2500</v>
      </c>
      <c r="U6" s="3">
        <v>43161.424631099537</v>
      </c>
      <c r="V6" s="1">
        <v>9</v>
      </c>
      <c r="W6" s="2">
        <v>0</v>
      </c>
      <c r="X6" s="1" t="s">
        <v>232</v>
      </c>
      <c r="Y6" s="1" t="s">
        <v>232</v>
      </c>
      <c r="Z6" s="1" t="s">
        <v>232</v>
      </c>
      <c r="AA6" s="1" t="s">
        <v>290</v>
      </c>
      <c r="AB6" s="1" t="s">
        <v>290</v>
      </c>
      <c r="AC6" s="4">
        <v>0</v>
      </c>
      <c r="AD6" s="3" t="s">
        <v>232</v>
      </c>
      <c r="AE6" s="1" t="s">
        <v>232</v>
      </c>
      <c r="AF6" s="1" t="b">
        <v>1</v>
      </c>
      <c r="AG6" s="2">
        <v>1</v>
      </c>
      <c r="AH6" s="3">
        <v>43057</v>
      </c>
      <c r="AI6" s="3">
        <v>43220</v>
      </c>
      <c r="AJ6" s="3" t="s">
        <v>232</v>
      </c>
      <c r="AK6" s="1" t="b">
        <v>0</v>
      </c>
      <c r="AL6" s="1" t="b">
        <v>1</v>
      </c>
      <c r="AM6" s="2">
        <v>1</v>
      </c>
      <c r="AN6" s="3">
        <v>43057</v>
      </c>
      <c r="AO6" s="3">
        <v>43220</v>
      </c>
      <c r="AP6" s="1" t="b">
        <v>1</v>
      </c>
      <c r="AQ6" s="2">
        <v>1</v>
      </c>
      <c r="AR6" s="3">
        <v>43057</v>
      </c>
      <c r="AS6" s="3">
        <v>43220</v>
      </c>
      <c r="AT6" s="1" t="s">
        <v>232</v>
      </c>
      <c r="AU6" s="1" t="s">
        <v>245</v>
      </c>
      <c r="AV6" s="4">
        <v>0</v>
      </c>
      <c r="AW6" s="1">
        <v>0</v>
      </c>
      <c r="AX6" s="1" t="s">
        <v>236</v>
      </c>
      <c r="AY6" s="1" t="b">
        <v>1</v>
      </c>
      <c r="AZ6" s="1" t="s">
        <v>237</v>
      </c>
      <c r="BA6" s="1" t="s">
        <v>231</v>
      </c>
      <c r="BB6" s="1" t="s">
        <v>231</v>
      </c>
      <c r="BC6" s="1" t="s">
        <v>232</v>
      </c>
      <c r="BD6" s="1">
        <v>29376</v>
      </c>
      <c r="BE6" s="2">
        <v>68918</v>
      </c>
      <c r="BF6" s="2">
        <v>68918</v>
      </c>
      <c r="BG6" s="2">
        <v>68918</v>
      </c>
      <c r="BH6" s="2">
        <v>0</v>
      </c>
      <c r="BI6" s="2">
        <v>238</v>
      </c>
      <c r="BJ6" s="1" t="s">
        <v>232</v>
      </c>
      <c r="BK6" s="1" t="s">
        <v>232</v>
      </c>
      <c r="BL6" s="1">
        <v>2016</v>
      </c>
      <c r="BM6" s="1" t="s">
        <v>61</v>
      </c>
      <c r="BN6" s="1" t="s">
        <v>232</v>
      </c>
      <c r="BO6" s="1" t="s">
        <v>232</v>
      </c>
      <c r="BP6" s="3">
        <v>43161</v>
      </c>
      <c r="BQ6" s="1">
        <v>0</v>
      </c>
      <c r="BR6" s="1">
        <v>0</v>
      </c>
      <c r="BS6" s="1">
        <v>0</v>
      </c>
      <c r="BT6" s="1" t="s">
        <v>232</v>
      </c>
      <c r="BU6" s="1">
        <v>0</v>
      </c>
      <c r="BV6" s="1">
        <v>0</v>
      </c>
      <c r="BW6" s="1" t="s">
        <v>232</v>
      </c>
      <c r="BX6" s="1">
        <v>0</v>
      </c>
      <c r="BY6" s="1" t="s">
        <v>232</v>
      </c>
      <c r="BZ6" s="1">
        <v>0</v>
      </c>
      <c r="CA6" s="1" t="s">
        <v>232</v>
      </c>
      <c r="CB6" s="1">
        <v>0</v>
      </c>
      <c r="CC6" s="1" t="s">
        <v>232</v>
      </c>
      <c r="CD6" s="3" t="s">
        <v>232</v>
      </c>
      <c r="CE6" s="3" t="s">
        <v>232</v>
      </c>
      <c r="CF6" s="1">
        <v>0</v>
      </c>
      <c r="CG6" s="1" t="s">
        <v>232</v>
      </c>
      <c r="CH6" s="1">
        <v>0</v>
      </c>
      <c r="CI6" s="1">
        <v>0</v>
      </c>
      <c r="CJ6" s="1">
        <v>0</v>
      </c>
      <c r="CK6" s="1" t="b">
        <v>0</v>
      </c>
      <c r="CL6" s="2">
        <v>96</v>
      </c>
      <c r="CM6" s="1" t="s">
        <v>232</v>
      </c>
      <c r="CN6" s="3">
        <v>43161.424629629626</v>
      </c>
      <c r="CO6" s="1" t="s">
        <v>291</v>
      </c>
      <c r="CP6" s="3" t="s">
        <v>232</v>
      </c>
      <c r="CQ6" s="1" t="s">
        <v>232</v>
      </c>
      <c r="CR6" s="1" t="s">
        <v>232</v>
      </c>
      <c r="CS6" s="3">
        <v>43220</v>
      </c>
      <c r="CT6" s="1" t="b">
        <v>1</v>
      </c>
      <c r="CU6" s="2">
        <v>1</v>
      </c>
      <c r="CV6" s="3">
        <v>43057</v>
      </c>
      <c r="CW6" s="3">
        <v>43220</v>
      </c>
      <c r="CX6" s="2">
        <v>0</v>
      </c>
      <c r="CY6" s="3" t="s">
        <v>232</v>
      </c>
      <c r="CZ6" s="3" t="s">
        <v>232</v>
      </c>
      <c r="DA6" s="2">
        <v>1</v>
      </c>
      <c r="DB6" s="2">
        <v>1</v>
      </c>
      <c r="DC6" s="2">
        <v>1</v>
      </c>
      <c r="DD6" s="2">
        <v>1</v>
      </c>
      <c r="DE6" s="2">
        <v>0</v>
      </c>
      <c r="DF6" s="2">
        <v>1</v>
      </c>
    </row>
    <row r="7" spans="1:110" x14ac:dyDescent="0.25">
      <c r="A7" s="1" t="s">
        <v>230</v>
      </c>
      <c r="B7" s="1" t="s">
        <v>231</v>
      </c>
      <c r="C7" s="1" t="s">
        <v>231</v>
      </c>
      <c r="D7" s="1" t="s">
        <v>231</v>
      </c>
      <c r="E7" s="1" t="s">
        <v>111</v>
      </c>
      <c r="F7" s="1" t="e">
        <f>VLOOKUP(E7,Arkusz1!$C$4:$F$42,1,FALSE)</f>
        <v>#N/A</v>
      </c>
      <c r="G7" s="1" t="s">
        <v>364</v>
      </c>
      <c r="H7" s="1" t="s">
        <v>232</v>
      </c>
      <c r="I7" s="1" t="s">
        <v>45</v>
      </c>
      <c r="J7" s="1" t="s">
        <v>208</v>
      </c>
      <c r="K7" s="1" t="s">
        <v>232</v>
      </c>
      <c r="L7" s="1" t="s">
        <v>365</v>
      </c>
      <c r="M7" s="2">
        <v>1108</v>
      </c>
      <c r="N7" s="1" t="s">
        <v>93</v>
      </c>
      <c r="O7" s="1" t="s">
        <v>232</v>
      </c>
      <c r="P7" s="1">
        <v>2009</v>
      </c>
      <c r="Q7" s="3" t="s">
        <v>232</v>
      </c>
      <c r="R7" s="3">
        <v>40474</v>
      </c>
      <c r="S7" s="1" t="s">
        <v>232</v>
      </c>
      <c r="T7" s="2">
        <v>107567</v>
      </c>
      <c r="U7" s="3">
        <v>43174.671828391205</v>
      </c>
      <c r="V7" s="1">
        <v>5</v>
      </c>
      <c r="W7" s="2">
        <v>840</v>
      </c>
      <c r="X7" s="1" t="s">
        <v>233</v>
      </c>
      <c r="Y7" s="1" t="s">
        <v>366</v>
      </c>
      <c r="Z7" s="1" t="s">
        <v>232</v>
      </c>
      <c r="AA7" s="1" t="s">
        <v>367</v>
      </c>
      <c r="AB7" s="1" t="s">
        <v>368</v>
      </c>
      <c r="AC7" s="4">
        <v>10100</v>
      </c>
      <c r="AD7" s="3">
        <v>43174</v>
      </c>
      <c r="AE7" s="1" t="s">
        <v>369</v>
      </c>
      <c r="AF7" s="1" t="b">
        <v>1</v>
      </c>
      <c r="AG7" s="2">
        <v>1</v>
      </c>
      <c r="AH7" s="3">
        <v>42856</v>
      </c>
      <c r="AI7" s="3">
        <v>43220</v>
      </c>
      <c r="AJ7" s="3" t="s">
        <v>232</v>
      </c>
      <c r="AK7" s="1" t="b">
        <v>0</v>
      </c>
      <c r="AL7" s="1" t="b">
        <v>1</v>
      </c>
      <c r="AM7" s="2">
        <v>1</v>
      </c>
      <c r="AN7" s="3">
        <v>42856</v>
      </c>
      <c r="AO7" s="3">
        <v>43220</v>
      </c>
      <c r="AP7" s="1" t="b">
        <v>1</v>
      </c>
      <c r="AQ7" s="2">
        <v>1</v>
      </c>
      <c r="AR7" s="3">
        <v>42856</v>
      </c>
      <c r="AS7" s="3">
        <v>43220</v>
      </c>
      <c r="AT7" s="1" t="s">
        <v>232</v>
      </c>
      <c r="AU7" s="1" t="s">
        <v>245</v>
      </c>
      <c r="AV7" s="4">
        <v>10100</v>
      </c>
      <c r="AW7" s="1">
        <v>0</v>
      </c>
      <c r="AX7" s="1" t="s">
        <v>236</v>
      </c>
      <c r="AY7" s="1" t="b">
        <v>1</v>
      </c>
      <c r="AZ7" s="1" t="s">
        <v>237</v>
      </c>
      <c r="BA7" s="1" t="s">
        <v>231</v>
      </c>
      <c r="BB7" s="1" t="s">
        <v>231</v>
      </c>
      <c r="BC7" s="1" t="s">
        <v>232</v>
      </c>
      <c r="BD7" s="1">
        <v>6474</v>
      </c>
      <c r="BE7" s="2">
        <v>68918</v>
      </c>
      <c r="BF7" s="2">
        <v>68918</v>
      </c>
      <c r="BG7" s="2">
        <v>68918</v>
      </c>
      <c r="BH7" s="2" t="s">
        <v>232</v>
      </c>
      <c r="BI7" s="2">
        <v>238</v>
      </c>
      <c r="BJ7" s="1" t="s">
        <v>232</v>
      </c>
      <c r="BK7" s="1" t="s">
        <v>232</v>
      </c>
      <c r="BL7" s="1">
        <v>2009</v>
      </c>
      <c r="BM7" s="1" t="s">
        <v>45</v>
      </c>
      <c r="BN7" s="1" t="s">
        <v>370</v>
      </c>
      <c r="BO7" s="1" t="s">
        <v>371</v>
      </c>
      <c r="BP7" s="3">
        <v>43174</v>
      </c>
      <c r="BQ7" s="1" t="s">
        <v>232</v>
      </c>
      <c r="BR7" s="1" t="s">
        <v>232</v>
      </c>
      <c r="BS7" s="1" t="s">
        <v>232</v>
      </c>
      <c r="BT7" s="1" t="s">
        <v>232</v>
      </c>
      <c r="BU7" s="1" t="s">
        <v>232</v>
      </c>
      <c r="BV7" s="1" t="s">
        <v>232</v>
      </c>
      <c r="BW7" s="1" t="s">
        <v>232</v>
      </c>
      <c r="BX7" s="1" t="s">
        <v>232</v>
      </c>
      <c r="BY7" s="1" t="s">
        <v>232</v>
      </c>
      <c r="BZ7" s="1" t="s">
        <v>232</v>
      </c>
      <c r="CA7" s="1" t="s">
        <v>232</v>
      </c>
      <c r="CB7" s="1" t="s">
        <v>232</v>
      </c>
      <c r="CC7" s="1" t="s">
        <v>232</v>
      </c>
      <c r="CD7" s="3" t="s">
        <v>232</v>
      </c>
      <c r="CE7" s="3" t="s">
        <v>232</v>
      </c>
      <c r="CF7" s="1" t="s">
        <v>232</v>
      </c>
      <c r="CG7" s="1" t="s">
        <v>232</v>
      </c>
      <c r="CH7" s="1">
        <v>0</v>
      </c>
      <c r="CI7" s="1">
        <v>0</v>
      </c>
      <c r="CJ7" s="1">
        <v>0</v>
      </c>
      <c r="CK7" s="1" t="s">
        <v>232</v>
      </c>
      <c r="CL7" s="2">
        <v>40</v>
      </c>
      <c r="CM7" s="1" t="s">
        <v>232</v>
      </c>
      <c r="CN7" s="3">
        <v>43174.671817129631</v>
      </c>
      <c r="CO7" s="1" t="s">
        <v>291</v>
      </c>
      <c r="CP7" s="3" t="s">
        <v>232</v>
      </c>
      <c r="CQ7" s="1" t="s">
        <v>232</v>
      </c>
      <c r="CR7" s="1" t="s">
        <v>232</v>
      </c>
      <c r="CS7" s="3">
        <v>43220</v>
      </c>
      <c r="CT7" s="1" t="b">
        <v>1</v>
      </c>
      <c r="CU7" s="2">
        <v>1</v>
      </c>
      <c r="CV7" s="3">
        <v>42856</v>
      </c>
      <c r="CW7" s="3">
        <v>43220</v>
      </c>
      <c r="CX7" s="2">
        <v>0</v>
      </c>
      <c r="CY7" s="3" t="s">
        <v>232</v>
      </c>
      <c r="CZ7" s="3" t="s">
        <v>232</v>
      </c>
      <c r="DA7" s="2">
        <v>1</v>
      </c>
      <c r="DB7" s="2">
        <v>1</v>
      </c>
      <c r="DC7" s="2">
        <v>1</v>
      </c>
      <c r="DD7" s="2">
        <v>1</v>
      </c>
      <c r="DE7" s="2">
        <v>0</v>
      </c>
      <c r="DF7" s="2">
        <v>1</v>
      </c>
    </row>
    <row r="8" spans="1:110" x14ac:dyDescent="0.25">
      <c r="A8" s="1" t="s">
        <v>230</v>
      </c>
      <c r="B8" s="1" t="s">
        <v>231</v>
      </c>
      <c r="C8" s="1" t="s">
        <v>231</v>
      </c>
      <c r="D8" s="1" t="s">
        <v>231</v>
      </c>
      <c r="E8" s="1" t="s">
        <v>241</v>
      </c>
      <c r="F8" s="1" t="e">
        <f>VLOOKUP(E8,Arkusz1!$C$4:$F$42,1,FALSE)</f>
        <v>#N/A</v>
      </c>
      <c r="G8" s="1" t="s">
        <v>242</v>
      </c>
      <c r="H8" s="1" t="s">
        <v>232</v>
      </c>
      <c r="I8" s="1" t="s">
        <v>243</v>
      </c>
      <c r="J8" s="1" t="s">
        <v>208</v>
      </c>
      <c r="K8" s="1" t="s">
        <v>232</v>
      </c>
      <c r="L8" s="1" t="s">
        <v>244</v>
      </c>
      <c r="M8" s="2" t="s">
        <v>232</v>
      </c>
      <c r="N8" s="1" t="s">
        <v>243</v>
      </c>
      <c r="O8" s="1" t="s">
        <v>232</v>
      </c>
      <c r="P8" s="1">
        <v>2014</v>
      </c>
      <c r="Q8" s="3" t="s">
        <v>232</v>
      </c>
      <c r="R8" s="3" t="s">
        <v>232</v>
      </c>
      <c r="S8" s="1" t="s">
        <v>232</v>
      </c>
      <c r="T8" s="2" t="s">
        <v>232</v>
      </c>
      <c r="U8" s="3">
        <v>43175.462944988423</v>
      </c>
      <c r="V8" s="1" t="s">
        <v>232</v>
      </c>
      <c r="W8" s="2" t="s">
        <v>232</v>
      </c>
      <c r="X8" s="1" t="s">
        <v>233</v>
      </c>
      <c r="Y8" s="1" t="s">
        <v>232</v>
      </c>
      <c r="Z8" s="1" t="s">
        <v>232</v>
      </c>
      <c r="AA8" s="1" t="s">
        <v>232</v>
      </c>
      <c r="AB8" s="1" t="s">
        <v>290</v>
      </c>
      <c r="AC8" s="4">
        <v>0</v>
      </c>
      <c r="AD8" s="3" t="s">
        <v>232</v>
      </c>
      <c r="AE8" s="1" t="s">
        <v>232</v>
      </c>
      <c r="AF8" s="1" t="b">
        <v>1</v>
      </c>
      <c r="AG8" s="2">
        <v>1</v>
      </c>
      <c r="AH8" s="3">
        <v>42856</v>
      </c>
      <c r="AI8" s="3">
        <v>43220</v>
      </c>
      <c r="AJ8" s="3" t="s">
        <v>232</v>
      </c>
      <c r="AK8" s="1" t="b">
        <v>0</v>
      </c>
      <c r="AL8" s="1" t="b">
        <v>0</v>
      </c>
      <c r="AM8" s="2">
        <v>1</v>
      </c>
      <c r="AN8" s="3">
        <v>42856</v>
      </c>
      <c r="AO8" s="3">
        <v>43220</v>
      </c>
      <c r="AP8" s="1" t="b">
        <v>0</v>
      </c>
      <c r="AQ8" s="2">
        <v>1</v>
      </c>
      <c r="AR8" s="3">
        <v>42856</v>
      </c>
      <c r="AS8" s="3">
        <v>43220</v>
      </c>
      <c r="AT8" s="1" t="s">
        <v>232</v>
      </c>
      <c r="AU8" s="1" t="s">
        <v>245</v>
      </c>
      <c r="AV8" s="4">
        <v>0</v>
      </c>
      <c r="AW8" s="1">
        <v>0</v>
      </c>
      <c r="AX8" s="1" t="s">
        <v>236</v>
      </c>
      <c r="AY8" s="1" t="b">
        <v>1</v>
      </c>
      <c r="AZ8" s="1" t="s">
        <v>237</v>
      </c>
      <c r="BA8" s="1" t="s">
        <v>231</v>
      </c>
      <c r="BB8" s="1" t="s">
        <v>231</v>
      </c>
      <c r="BC8" s="1" t="s">
        <v>232</v>
      </c>
      <c r="BD8" s="1">
        <v>6475</v>
      </c>
      <c r="BE8" s="2">
        <v>68918</v>
      </c>
      <c r="BF8" s="2">
        <v>68918</v>
      </c>
      <c r="BG8" s="2">
        <v>68918</v>
      </c>
      <c r="BH8" s="2" t="s">
        <v>232</v>
      </c>
      <c r="BI8" s="2">
        <v>238</v>
      </c>
      <c r="BJ8" s="1" t="s">
        <v>232</v>
      </c>
      <c r="BK8" s="1" t="s">
        <v>232</v>
      </c>
      <c r="BL8" s="1">
        <v>2014</v>
      </c>
      <c r="BM8" s="1" t="s">
        <v>243</v>
      </c>
      <c r="BN8" s="1" t="s">
        <v>232</v>
      </c>
      <c r="BO8" s="1" t="s">
        <v>232</v>
      </c>
      <c r="BP8" s="3">
        <v>43175</v>
      </c>
      <c r="BQ8" s="1" t="s">
        <v>232</v>
      </c>
      <c r="BR8" s="1" t="s">
        <v>232</v>
      </c>
      <c r="BS8" s="1" t="s">
        <v>232</v>
      </c>
      <c r="BT8" s="1" t="s">
        <v>232</v>
      </c>
      <c r="BU8" s="1" t="s">
        <v>232</v>
      </c>
      <c r="BV8" s="1" t="s">
        <v>232</v>
      </c>
      <c r="BW8" s="1" t="s">
        <v>232</v>
      </c>
      <c r="BX8" s="1" t="s">
        <v>232</v>
      </c>
      <c r="BY8" s="1" t="s">
        <v>232</v>
      </c>
      <c r="BZ8" s="1" t="s">
        <v>232</v>
      </c>
      <c r="CA8" s="1" t="s">
        <v>232</v>
      </c>
      <c r="CB8" s="1" t="s">
        <v>232</v>
      </c>
      <c r="CC8" s="1" t="s">
        <v>232</v>
      </c>
      <c r="CD8" s="3" t="s">
        <v>232</v>
      </c>
      <c r="CE8" s="3" t="s">
        <v>232</v>
      </c>
      <c r="CF8" s="1" t="s">
        <v>232</v>
      </c>
      <c r="CG8" s="1" t="s">
        <v>232</v>
      </c>
      <c r="CH8" s="1">
        <v>0</v>
      </c>
      <c r="CI8" s="1">
        <v>0</v>
      </c>
      <c r="CJ8" s="1">
        <v>0</v>
      </c>
      <c r="CK8" s="1" t="s">
        <v>232</v>
      </c>
      <c r="CL8" s="2" t="s">
        <v>232</v>
      </c>
      <c r="CM8" s="1" t="s">
        <v>232</v>
      </c>
      <c r="CN8" s="3">
        <v>43175.46293981481</v>
      </c>
      <c r="CO8" s="1" t="s">
        <v>291</v>
      </c>
      <c r="CP8" s="3" t="s">
        <v>232</v>
      </c>
      <c r="CQ8" s="1" t="s">
        <v>232</v>
      </c>
      <c r="CR8" s="1" t="s">
        <v>232</v>
      </c>
      <c r="CS8" s="3">
        <v>43220</v>
      </c>
      <c r="CT8" s="1" t="b">
        <v>0</v>
      </c>
      <c r="CU8" s="2">
        <v>1</v>
      </c>
      <c r="CV8" s="3">
        <v>42856</v>
      </c>
      <c r="CW8" s="3">
        <v>43220</v>
      </c>
      <c r="CX8" s="2">
        <v>0</v>
      </c>
      <c r="CY8" s="3" t="s">
        <v>232</v>
      </c>
      <c r="CZ8" s="3" t="s">
        <v>232</v>
      </c>
      <c r="DA8" s="2">
        <v>1</v>
      </c>
      <c r="DB8" s="2">
        <v>4</v>
      </c>
      <c r="DC8" s="2">
        <v>4</v>
      </c>
      <c r="DD8" s="2">
        <v>4</v>
      </c>
      <c r="DE8" s="2">
        <v>0</v>
      </c>
      <c r="DF8" s="2">
        <v>4</v>
      </c>
    </row>
    <row r="9" spans="1:110" x14ac:dyDescent="0.25">
      <c r="A9" s="1" t="s">
        <v>230</v>
      </c>
      <c r="B9" s="1" t="s">
        <v>231</v>
      </c>
      <c r="C9" s="1" t="s">
        <v>231</v>
      </c>
      <c r="D9" s="1" t="s">
        <v>231</v>
      </c>
      <c r="E9" s="1" t="s">
        <v>246</v>
      </c>
      <c r="F9" s="1" t="e">
        <f>VLOOKUP(E9,Arkusz1!$C$4:$F$42,1,FALSE)</f>
        <v>#N/A</v>
      </c>
      <c r="G9" s="1" t="s">
        <v>247</v>
      </c>
      <c r="H9" s="1" t="s">
        <v>232</v>
      </c>
      <c r="I9" s="1" t="s">
        <v>248</v>
      </c>
      <c r="J9" s="1" t="s">
        <v>208</v>
      </c>
      <c r="K9" s="1" t="s">
        <v>232</v>
      </c>
      <c r="L9" s="1" t="s">
        <v>249</v>
      </c>
      <c r="M9" s="2" t="s">
        <v>232</v>
      </c>
      <c r="N9" s="1" t="s">
        <v>250</v>
      </c>
      <c r="O9" s="1" t="s">
        <v>232</v>
      </c>
      <c r="P9" s="1">
        <v>2013</v>
      </c>
      <c r="Q9" s="3" t="s">
        <v>232</v>
      </c>
      <c r="R9" s="3" t="s">
        <v>232</v>
      </c>
      <c r="S9" s="1" t="s">
        <v>232</v>
      </c>
      <c r="T9" s="2" t="s">
        <v>232</v>
      </c>
      <c r="U9" s="3">
        <v>43175.462761192131</v>
      </c>
      <c r="V9" s="1" t="s">
        <v>232</v>
      </c>
      <c r="W9" s="2">
        <v>800</v>
      </c>
      <c r="X9" s="1" t="s">
        <v>233</v>
      </c>
      <c r="Y9" s="1" t="s">
        <v>232</v>
      </c>
      <c r="Z9" s="1" t="s">
        <v>232</v>
      </c>
      <c r="AA9" s="1" t="s">
        <v>232</v>
      </c>
      <c r="AB9" s="1" t="s">
        <v>290</v>
      </c>
      <c r="AC9" s="4">
        <v>0</v>
      </c>
      <c r="AD9" s="3" t="s">
        <v>232</v>
      </c>
      <c r="AE9" s="1" t="s">
        <v>232</v>
      </c>
      <c r="AF9" s="1" t="b">
        <v>1</v>
      </c>
      <c r="AG9" s="2">
        <v>1</v>
      </c>
      <c r="AH9" s="3">
        <v>42856</v>
      </c>
      <c r="AI9" s="3">
        <v>43220</v>
      </c>
      <c r="AJ9" s="3" t="s">
        <v>232</v>
      </c>
      <c r="AK9" s="1" t="b">
        <v>0</v>
      </c>
      <c r="AL9" s="1" t="b">
        <v>0</v>
      </c>
      <c r="AM9" s="2">
        <v>1</v>
      </c>
      <c r="AN9" s="3">
        <v>42856</v>
      </c>
      <c r="AO9" s="3">
        <v>43220</v>
      </c>
      <c r="AP9" s="1" t="b">
        <v>0</v>
      </c>
      <c r="AQ9" s="2">
        <v>1</v>
      </c>
      <c r="AR9" s="3">
        <v>42856</v>
      </c>
      <c r="AS9" s="3">
        <v>43220</v>
      </c>
      <c r="AT9" s="1" t="s">
        <v>232</v>
      </c>
      <c r="AU9" s="1" t="s">
        <v>245</v>
      </c>
      <c r="AV9" s="4">
        <v>0</v>
      </c>
      <c r="AW9" s="1">
        <v>0</v>
      </c>
      <c r="AX9" s="1" t="s">
        <v>236</v>
      </c>
      <c r="AY9" s="1" t="b">
        <v>1</v>
      </c>
      <c r="AZ9" s="1" t="s">
        <v>237</v>
      </c>
      <c r="BA9" s="1" t="s">
        <v>231</v>
      </c>
      <c r="BB9" s="1" t="s">
        <v>231</v>
      </c>
      <c r="BC9" s="1" t="s">
        <v>232</v>
      </c>
      <c r="BD9" s="1">
        <v>6476</v>
      </c>
      <c r="BE9" s="2">
        <v>68918</v>
      </c>
      <c r="BF9" s="2">
        <v>68918</v>
      </c>
      <c r="BG9" s="2">
        <v>68918</v>
      </c>
      <c r="BH9" s="2" t="s">
        <v>232</v>
      </c>
      <c r="BI9" s="2">
        <v>238</v>
      </c>
      <c r="BJ9" s="1" t="s">
        <v>232</v>
      </c>
      <c r="BK9" s="1" t="s">
        <v>232</v>
      </c>
      <c r="BL9" s="1">
        <v>2013</v>
      </c>
      <c r="BM9" s="1" t="s">
        <v>248</v>
      </c>
      <c r="BN9" s="1" t="s">
        <v>232</v>
      </c>
      <c r="BO9" s="1" t="s">
        <v>232</v>
      </c>
      <c r="BP9" s="3">
        <v>43175</v>
      </c>
      <c r="BQ9" s="1" t="s">
        <v>232</v>
      </c>
      <c r="BR9" s="1" t="s">
        <v>232</v>
      </c>
      <c r="BS9" s="1" t="s">
        <v>232</v>
      </c>
      <c r="BT9" s="1" t="s">
        <v>232</v>
      </c>
      <c r="BU9" s="1" t="s">
        <v>232</v>
      </c>
      <c r="BV9" s="1" t="s">
        <v>232</v>
      </c>
      <c r="BW9" s="1" t="s">
        <v>232</v>
      </c>
      <c r="BX9" s="1" t="s">
        <v>232</v>
      </c>
      <c r="BY9" s="1" t="s">
        <v>232</v>
      </c>
      <c r="BZ9" s="1" t="s">
        <v>232</v>
      </c>
      <c r="CA9" s="1" t="s">
        <v>232</v>
      </c>
      <c r="CB9" s="1" t="s">
        <v>232</v>
      </c>
      <c r="CC9" s="1" t="s">
        <v>232</v>
      </c>
      <c r="CD9" s="3" t="s">
        <v>232</v>
      </c>
      <c r="CE9" s="3" t="s">
        <v>232</v>
      </c>
      <c r="CF9" s="1" t="s">
        <v>232</v>
      </c>
      <c r="CG9" s="1" t="s">
        <v>232</v>
      </c>
      <c r="CH9" s="1">
        <v>0</v>
      </c>
      <c r="CI9" s="1">
        <v>0</v>
      </c>
      <c r="CJ9" s="1">
        <v>0</v>
      </c>
      <c r="CK9" s="1" t="s">
        <v>232</v>
      </c>
      <c r="CL9" s="2" t="s">
        <v>232</v>
      </c>
      <c r="CM9" s="1" t="s">
        <v>232</v>
      </c>
      <c r="CN9" s="3">
        <v>43175.462754629625</v>
      </c>
      <c r="CO9" s="1" t="s">
        <v>291</v>
      </c>
      <c r="CP9" s="3" t="s">
        <v>232</v>
      </c>
      <c r="CQ9" s="1" t="s">
        <v>232</v>
      </c>
      <c r="CR9" s="1" t="s">
        <v>232</v>
      </c>
      <c r="CS9" s="3">
        <v>43220</v>
      </c>
      <c r="CT9" s="1" t="b">
        <v>0</v>
      </c>
      <c r="CU9" s="2">
        <v>1</v>
      </c>
      <c r="CV9" s="3">
        <v>42856</v>
      </c>
      <c r="CW9" s="3">
        <v>43220</v>
      </c>
      <c r="CX9" s="2">
        <v>0</v>
      </c>
      <c r="CY9" s="3" t="s">
        <v>232</v>
      </c>
      <c r="CZ9" s="3" t="s">
        <v>232</v>
      </c>
      <c r="DA9" s="2">
        <v>1</v>
      </c>
      <c r="DB9" s="2">
        <v>4</v>
      </c>
      <c r="DC9" s="2">
        <v>4</v>
      </c>
      <c r="DD9" s="2">
        <v>4</v>
      </c>
      <c r="DE9" s="2">
        <v>0</v>
      </c>
      <c r="DF9" s="2">
        <v>4</v>
      </c>
    </row>
    <row r="10" spans="1:110" x14ac:dyDescent="0.25">
      <c r="A10" s="1" t="s">
        <v>230</v>
      </c>
      <c r="B10" s="1" t="s">
        <v>231</v>
      </c>
      <c r="C10" s="1" t="s">
        <v>231</v>
      </c>
      <c r="D10" s="1" t="s">
        <v>231</v>
      </c>
      <c r="E10" s="1" t="s">
        <v>332</v>
      </c>
      <c r="F10" s="1" t="e">
        <f>VLOOKUP(E10,Arkusz1!$C$4:$F$42,1,FALSE)</f>
        <v>#N/A</v>
      </c>
      <c r="G10" s="1" t="s">
        <v>232</v>
      </c>
      <c r="H10" s="1" t="s">
        <v>372</v>
      </c>
      <c r="I10" s="1" t="s">
        <v>243</v>
      </c>
      <c r="J10" s="1" t="s">
        <v>208</v>
      </c>
      <c r="K10" s="1" t="s">
        <v>232</v>
      </c>
      <c r="L10" s="1" t="s">
        <v>373</v>
      </c>
      <c r="M10" s="2" t="s">
        <v>232</v>
      </c>
      <c r="N10" s="1" t="s">
        <v>243</v>
      </c>
      <c r="O10" s="1" t="s">
        <v>232</v>
      </c>
      <c r="P10" s="1">
        <v>2010</v>
      </c>
      <c r="Q10" s="3" t="s">
        <v>232</v>
      </c>
      <c r="R10" s="3" t="s">
        <v>232</v>
      </c>
      <c r="S10" s="1" t="s">
        <v>232</v>
      </c>
      <c r="T10" s="2" t="s">
        <v>232</v>
      </c>
      <c r="U10" s="3">
        <v>43178.671071990742</v>
      </c>
      <c r="V10" s="1" t="s">
        <v>232</v>
      </c>
      <c r="W10" s="2" t="s">
        <v>232</v>
      </c>
      <c r="X10" s="1" t="s">
        <v>233</v>
      </c>
      <c r="Y10" s="1" t="s">
        <v>232</v>
      </c>
      <c r="Z10" s="1" t="s">
        <v>232</v>
      </c>
      <c r="AA10" s="1" t="s">
        <v>232</v>
      </c>
      <c r="AB10" s="1" t="s">
        <v>290</v>
      </c>
      <c r="AC10" s="4">
        <v>0</v>
      </c>
      <c r="AD10" s="3" t="s">
        <v>232</v>
      </c>
      <c r="AE10" s="1" t="s">
        <v>232</v>
      </c>
      <c r="AF10" s="1" t="b">
        <v>1</v>
      </c>
      <c r="AG10" s="2">
        <v>1</v>
      </c>
      <c r="AH10" s="3">
        <v>42856</v>
      </c>
      <c r="AI10" s="3">
        <v>43220</v>
      </c>
      <c r="AJ10" s="3" t="s">
        <v>232</v>
      </c>
      <c r="AK10" s="1" t="b">
        <v>0</v>
      </c>
      <c r="AL10" s="1" t="b">
        <v>0</v>
      </c>
      <c r="AM10" s="2">
        <v>1</v>
      </c>
      <c r="AN10" s="3">
        <v>42856</v>
      </c>
      <c r="AO10" s="3">
        <v>43220</v>
      </c>
      <c r="AP10" s="1" t="b">
        <v>0</v>
      </c>
      <c r="AQ10" s="2">
        <v>1</v>
      </c>
      <c r="AR10" s="3">
        <v>42856</v>
      </c>
      <c r="AS10" s="3">
        <v>43220</v>
      </c>
      <c r="AT10" s="1" t="s">
        <v>232</v>
      </c>
      <c r="AU10" s="1" t="s">
        <v>232</v>
      </c>
      <c r="AV10" s="4">
        <v>0</v>
      </c>
      <c r="AW10" s="1">
        <v>0</v>
      </c>
      <c r="AX10" s="1" t="s">
        <v>236</v>
      </c>
      <c r="AY10" s="1" t="b">
        <v>1</v>
      </c>
      <c r="AZ10" s="1" t="s">
        <v>237</v>
      </c>
      <c r="BA10" s="1" t="s">
        <v>231</v>
      </c>
      <c r="BB10" s="1" t="s">
        <v>231</v>
      </c>
      <c r="BC10" s="1" t="s">
        <v>232</v>
      </c>
      <c r="BD10" s="1">
        <v>6477</v>
      </c>
      <c r="BE10" s="2">
        <v>68918</v>
      </c>
      <c r="BF10" s="2">
        <v>68918</v>
      </c>
      <c r="BG10" s="2">
        <v>68918</v>
      </c>
      <c r="BH10" s="2" t="s">
        <v>232</v>
      </c>
      <c r="BI10" s="2">
        <v>238</v>
      </c>
      <c r="BJ10" s="1" t="s">
        <v>232</v>
      </c>
      <c r="BK10" s="1" t="s">
        <v>232</v>
      </c>
      <c r="BL10" s="1">
        <v>2010</v>
      </c>
      <c r="BM10" s="1" t="s">
        <v>243</v>
      </c>
      <c r="BN10" s="1" t="s">
        <v>232</v>
      </c>
      <c r="BO10" s="1" t="s">
        <v>232</v>
      </c>
      <c r="BP10" s="3">
        <v>43178</v>
      </c>
      <c r="BQ10" s="1" t="s">
        <v>232</v>
      </c>
      <c r="BR10" s="1" t="s">
        <v>232</v>
      </c>
      <c r="BS10" s="1" t="s">
        <v>232</v>
      </c>
      <c r="BT10" s="1" t="s">
        <v>232</v>
      </c>
      <c r="BU10" s="1" t="s">
        <v>232</v>
      </c>
      <c r="BV10" s="1" t="s">
        <v>232</v>
      </c>
      <c r="BW10" s="1" t="s">
        <v>232</v>
      </c>
      <c r="BX10" s="1" t="s">
        <v>232</v>
      </c>
      <c r="BY10" s="1" t="s">
        <v>232</v>
      </c>
      <c r="BZ10" s="1" t="s">
        <v>232</v>
      </c>
      <c r="CA10" s="1" t="s">
        <v>232</v>
      </c>
      <c r="CB10" s="1" t="s">
        <v>232</v>
      </c>
      <c r="CC10" s="1" t="s">
        <v>232</v>
      </c>
      <c r="CD10" s="3" t="s">
        <v>232</v>
      </c>
      <c r="CE10" s="3" t="s">
        <v>232</v>
      </c>
      <c r="CF10" s="1" t="s">
        <v>232</v>
      </c>
      <c r="CG10" s="1" t="s">
        <v>232</v>
      </c>
      <c r="CH10" s="1">
        <v>0</v>
      </c>
      <c r="CI10" s="1">
        <v>0</v>
      </c>
      <c r="CJ10" s="1">
        <v>0</v>
      </c>
      <c r="CK10" s="1" t="s">
        <v>232</v>
      </c>
      <c r="CL10" s="2" t="s">
        <v>232</v>
      </c>
      <c r="CM10" s="1" t="s">
        <v>232</v>
      </c>
      <c r="CN10" s="3">
        <v>43178.671064814815</v>
      </c>
      <c r="CO10" s="1" t="s">
        <v>291</v>
      </c>
      <c r="CP10" s="3" t="s">
        <v>232</v>
      </c>
      <c r="CQ10" s="1" t="s">
        <v>232</v>
      </c>
      <c r="CR10" s="1" t="s">
        <v>232</v>
      </c>
      <c r="CS10" s="3">
        <v>43220</v>
      </c>
      <c r="CT10" s="1" t="b">
        <v>0</v>
      </c>
      <c r="CU10" s="2">
        <v>1</v>
      </c>
      <c r="CV10" s="3">
        <v>42856</v>
      </c>
      <c r="CW10" s="3">
        <v>43220</v>
      </c>
      <c r="CX10" s="2">
        <v>0</v>
      </c>
      <c r="CY10" s="3" t="s">
        <v>232</v>
      </c>
      <c r="CZ10" s="3" t="s">
        <v>232</v>
      </c>
      <c r="DA10" s="2">
        <v>1</v>
      </c>
      <c r="DB10" s="2">
        <v>4</v>
      </c>
      <c r="DC10" s="2">
        <v>4</v>
      </c>
      <c r="DD10" s="2">
        <v>4</v>
      </c>
      <c r="DE10" s="2">
        <v>0</v>
      </c>
      <c r="DF10" s="2">
        <v>4</v>
      </c>
    </row>
    <row r="11" spans="1:110" x14ac:dyDescent="0.25">
      <c r="A11" s="1" t="s">
        <v>230</v>
      </c>
      <c r="B11" s="1" t="s">
        <v>231</v>
      </c>
      <c r="C11" s="1" t="s">
        <v>231</v>
      </c>
      <c r="D11" s="1" t="s">
        <v>231</v>
      </c>
      <c r="E11" s="1" t="s">
        <v>251</v>
      </c>
      <c r="F11" s="1" t="e">
        <f>VLOOKUP(E11,Arkusz1!$C$4:$F$42,1,FALSE)</f>
        <v>#N/A</v>
      </c>
      <c r="G11" s="1" t="s">
        <v>252</v>
      </c>
      <c r="H11" s="1" t="s">
        <v>232</v>
      </c>
      <c r="I11" s="1" t="s">
        <v>253</v>
      </c>
      <c r="J11" s="1" t="s">
        <v>208</v>
      </c>
      <c r="K11" s="1" t="s">
        <v>232</v>
      </c>
      <c r="L11" s="1" t="s">
        <v>254</v>
      </c>
      <c r="M11" s="2" t="s">
        <v>232</v>
      </c>
      <c r="N11" s="1" t="s">
        <v>255</v>
      </c>
      <c r="O11" s="1" t="s">
        <v>232</v>
      </c>
      <c r="P11" s="1">
        <v>2010</v>
      </c>
      <c r="Q11" s="3" t="s">
        <v>232</v>
      </c>
      <c r="R11" s="3" t="s">
        <v>232</v>
      </c>
      <c r="S11" s="1" t="s">
        <v>232</v>
      </c>
      <c r="T11" s="2" t="s">
        <v>232</v>
      </c>
      <c r="U11" s="3">
        <v>43175.461284722223</v>
      </c>
      <c r="V11" s="1" t="s">
        <v>232</v>
      </c>
      <c r="W11" s="2">
        <v>2520</v>
      </c>
      <c r="X11" s="1" t="s">
        <v>233</v>
      </c>
      <c r="Y11" s="1" t="s">
        <v>232</v>
      </c>
      <c r="Z11" s="1" t="s">
        <v>232</v>
      </c>
      <c r="AA11" s="1" t="s">
        <v>232</v>
      </c>
      <c r="AB11" s="1" t="s">
        <v>290</v>
      </c>
      <c r="AC11" s="4">
        <v>0</v>
      </c>
      <c r="AD11" s="3" t="s">
        <v>232</v>
      </c>
      <c r="AE11" s="1" t="s">
        <v>232</v>
      </c>
      <c r="AF11" s="1" t="b">
        <v>1</v>
      </c>
      <c r="AG11" s="2">
        <v>1</v>
      </c>
      <c r="AH11" s="3">
        <v>42856</v>
      </c>
      <c r="AI11" s="3">
        <v>43220</v>
      </c>
      <c r="AJ11" s="3" t="s">
        <v>232</v>
      </c>
      <c r="AK11" s="1" t="b">
        <v>0</v>
      </c>
      <c r="AL11" s="1" t="b">
        <v>0</v>
      </c>
      <c r="AM11" s="2">
        <v>1</v>
      </c>
      <c r="AN11" s="3">
        <v>42856</v>
      </c>
      <c r="AO11" s="3">
        <v>43220</v>
      </c>
      <c r="AP11" s="1" t="b">
        <v>0</v>
      </c>
      <c r="AQ11" s="2">
        <v>1</v>
      </c>
      <c r="AR11" s="3">
        <v>42856</v>
      </c>
      <c r="AS11" s="3">
        <v>43220</v>
      </c>
      <c r="AT11" s="1" t="s">
        <v>232</v>
      </c>
      <c r="AU11" s="1" t="s">
        <v>232</v>
      </c>
      <c r="AV11" s="4">
        <v>0</v>
      </c>
      <c r="AW11" s="1">
        <v>0</v>
      </c>
      <c r="AX11" s="1" t="s">
        <v>236</v>
      </c>
      <c r="AY11" s="1" t="b">
        <v>1</v>
      </c>
      <c r="AZ11" s="1" t="s">
        <v>237</v>
      </c>
      <c r="BA11" s="1" t="s">
        <v>231</v>
      </c>
      <c r="BB11" s="1" t="s">
        <v>231</v>
      </c>
      <c r="BC11" s="1" t="s">
        <v>232</v>
      </c>
      <c r="BD11" s="1">
        <v>6478</v>
      </c>
      <c r="BE11" s="2">
        <v>68918</v>
      </c>
      <c r="BF11" s="2">
        <v>68918</v>
      </c>
      <c r="BG11" s="2">
        <v>68918</v>
      </c>
      <c r="BH11" s="2" t="s">
        <v>232</v>
      </c>
      <c r="BI11" s="2">
        <v>238</v>
      </c>
      <c r="BJ11" s="1" t="s">
        <v>232</v>
      </c>
      <c r="BK11" s="1" t="s">
        <v>232</v>
      </c>
      <c r="BL11" s="1">
        <v>2010</v>
      </c>
      <c r="BM11" s="1" t="s">
        <v>253</v>
      </c>
      <c r="BN11" s="1" t="s">
        <v>232</v>
      </c>
      <c r="BO11" s="1" t="s">
        <v>232</v>
      </c>
      <c r="BP11" s="3">
        <v>43175</v>
      </c>
      <c r="BQ11" s="1" t="s">
        <v>232</v>
      </c>
      <c r="BR11" s="1" t="s">
        <v>232</v>
      </c>
      <c r="BS11" s="1" t="s">
        <v>232</v>
      </c>
      <c r="BT11" s="1" t="s">
        <v>232</v>
      </c>
      <c r="BU11" s="1" t="s">
        <v>232</v>
      </c>
      <c r="BV11" s="1" t="s">
        <v>232</v>
      </c>
      <c r="BW11" s="1" t="s">
        <v>232</v>
      </c>
      <c r="BX11" s="1" t="s">
        <v>232</v>
      </c>
      <c r="BY11" s="1" t="s">
        <v>232</v>
      </c>
      <c r="BZ11" s="1" t="s">
        <v>232</v>
      </c>
      <c r="CA11" s="1" t="s">
        <v>232</v>
      </c>
      <c r="CB11" s="1" t="s">
        <v>232</v>
      </c>
      <c r="CC11" s="1" t="s">
        <v>232</v>
      </c>
      <c r="CD11" s="3" t="s">
        <v>232</v>
      </c>
      <c r="CE11" s="3" t="s">
        <v>232</v>
      </c>
      <c r="CF11" s="1" t="s">
        <v>232</v>
      </c>
      <c r="CG11" s="1" t="s">
        <v>232</v>
      </c>
      <c r="CH11" s="1">
        <v>0</v>
      </c>
      <c r="CI11" s="1">
        <v>0</v>
      </c>
      <c r="CJ11" s="1">
        <v>0</v>
      </c>
      <c r="CK11" s="1" t="s">
        <v>232</v>
      </c>
      <c r="CL11" s="2" t="s">
        <v>232</v>
      </c>
      <c r="CM11" s="1" t="s">
        <v>232</v>
      </c>
      <c r="CN11" s="3">
        <v>43175.461284722223</v>
      </c>
      <c r="CO11" s="1" t="s">
        <v>291</v>
      </c>
      <c r="CP11" s="3" t="s">
        <v>232</v>
      </c>
      <c r="CQ11" s="1" t="s">
        <v>232</v>
      </c>
      <c r="CR11" s="1" t="s">
        <v>232</v>
      </c>
      <c r="CS11" s="3">
        <v>43220</v>
      </c>
      <c r="CT11" s="1" t="b">
        <v>0</v>
      </c>
      <c r="CU11" s="2">
        <v>1</v>
      </c>
      <c r="CV11" s="3">
        <v>42856</v>
      </c>
      <c r="CW11" s="3">
        <v>43220</v>
      </c>
      <c r="CX11" s="2">
        <v>0</v>
      </c>
      <c r="CY11" s="3" t="s">
        <v>232</v>
      </c>
      <c r="CZ11" s="3" t="s">
        <v>232</v>
      </c>
      <c r="DA11" s="2">
        <v>1</v>
      </c>
      <c r="DB11" s="2">
        <v>4</v>
      </c>
      <c r="DC11" s="2">
        <v>4</v>
      </c>
      <c r="DD11" s="2">
        <v>4</v>
      </c>
      <c r="DE11" s="2">
        <v>0</v>
      </c>
      <c r="DF11" s="2">
        <v>4</v>
      </c>
    </row>
    <row r="12" spans="1:110" x14ac:dyDescent="0.25">
      <c r="A12" s="1" t="s">
        <v>230</v>
      </c>
      <c r="B12" s="1" t="s">
        <v>231</v>
      </c>
      <c r="C12" s="1" t="s">
        <v>231</v>
      </c>
      <c r="D12" s="1" t="s">
        <v>231</v>
      </c>
      <c r="E12" s="1" t="s">
        <v>256</v>
      </c>
      <c r="F12" s="1" t="e">
        <f>VLOOKUP(E12,Arkusz1!$C$4:$F$42,1,FALSE)</f>
        <v>#N/A</v>
      </c>
      <c r="G12" s="1" t="s">
        <v>232</v>
      </c>
      <c r="H12" s="1" t="s">
        <v>257</v>
      </c>
      <c r="I12" s="1" t="s">
        <v>258</v>
      </c>
      <c r="J12" s="1" t="s">
        <v>208</v>
      </c>
      <c r="K12" s="1" t="s">
        <v>232</v>
      </c>
      <c r="L12" s="1" t="s">
        <v>232</v>
      </c>
      <c r="M12" s="2" t="s">
        <v>232</v>
      </c>
      <c r="N12" s="1" t="s">
        <v>248</v>
      </c>
      <c r="O12" s="1" t="s">
        <v>232</v>
      </c>
      <c r="P12" s="1">
        <v>1992</v>
      </c>
      <c r="Q12" s="3" t="s">
        <v>232</v>
      </c>
      <c r="R12" s="3" t="s">
        <v>232</v>
      </c>
      <c r="S12" s="1" t="s">
        <v>232</v>
      </c>
      <c r="T12" s="2" t="s">
        <v>232</v>
      </c>
      <c r="U12" s="3">
        <v>43175.460690856482</v>
      </c>
      <c r="V12" s="1" t="s">
        <v>232</v>
      </c>
      <c r="W12" s="2">
        <v>400</v>
      </c>
      <c r="X12" s="1" t="s">
        <v>233</v>
      </c>
      <c r="Y12" s="1" t="s">
        <v>232</v>
      </c>
      <c r="Z12" s="1" t="s">
        <v>232</v>
      </c>
      <c r="AA12" s="1" t="s">
        <v>232</v>
      </c>
      <c r="AB12" s="1" t="s">
        <v>290</v>
      </c>
      <c r="AC12" s="4">
        <v>0</v>
      </c>
      <c r="AD12" s="3" t="s">
        <v>232</v>
      </c>
      <c r="AE12" s="1" t="s">
        <v>232</v>
      </c>
      <c r="AF12" s="1" t="b">
        <v>1</v>
      </c>
      <c r="AG12" s="2">
        <v>1</v>
      </c>
      <c r="AH12" s="3">
        <v>42856</v>
      </c>
      <c r="AI12" s="3">
        <v>43220</v>
      </c>
      <c r="AJ12" s="3" t="s">
        <v>232</v>
      </c>
      <c r="AK12" s="1" t="b">
        <v>0</v>
      </c>
      <c r="AL12" s="1" t="b">
        <v>0</v>
      </c>
      <c r="AM12" s="2">
        <v>1</v>
      </c>
      <c r="AN12" s="3">
        <v>42856</v>
      </c>
      <c r="AO12" s="3">
        <v>43220</v>
      </c>
      <c r="AP12" s="1" t="b">
        <v>0</v>
      </c>
      <c r="AQ12" s="2">
        <v>1</v>
      </c>
      <c r="AR12" s="3">
        <v>42856</v>
      </c>
      <c r="AS12" s="3">
        <v>43220</v>
      </c>
      <c r="AT12" s="1" t="s">
        <v>232</v>
      </c>
      <c r="AU12" s="1" t="s">
        <v>232</v>
      </c>
      <c r="AV12" s="4">
        <v>0</v>
      </c>
      <c r="AW12" s="1">
        <v>0</v>
      </c>
      <c r="AX12" s="1" t="s">
        <v>236</v>
      </c>
      <c r="AY12" s="1" t="b">
        <v>1</v>
      </c>
      <c r="AZ12" s="1" t="s">
        <v>237</v>
      </c>
      <c r="BA12" s="1" t="s">
        <v>231</v>
      </c>
      <c r="BB12" s="1" t="s">
        <v>231</v>
      </c>
      <c r="BC12" s="1" t="s">
        <v>232</v>
      </c>
      <c r="BD12" s="1">
        <v>6479</v>
      </c>
      <c r="BE12" s="2">
        <v>68918</v>
      </c>
      <c r="BF12" s="2">
        <v>68918</v>
      </c>
      <c r="BG12" s="2">
        <v>68918</v>
      </c>
      <c r="BH12" s="2" t="s">
        <v>232</v>
      </c>
      <c r="BI12" s="2">
        <v>238</v>
      </c>
      <c r="BJ12" s="1" t="s">
        <v>232</v>
      </c>
      <c r="BK12" s="1" t="s">
        <v>232</v>
      </c>
      <c r="BL12" s="1">
        <v>1992</v>
      </c>
      <c r="BM12" s="1" t="s">
        <v>258</v>
      </c>
      <c r="BN12" s="1" t="s">
        <v>232</v>
      </c>
      <c r="BO12" s="1" t="s">
        <v>232</v>
      </c>
      <c r="BP12" s="3">
        <v>43175</v>
      </c>
      <c r="BQ12" s="1" t="s">
        <v>232</v>
      </c>
      <c r="BR12" s="1" t="s">
        <v>232</v>
      </c>
      <c r="BS12" s="1" t="s">
        <v>232</v>
      </c>
      <c r="BT12" s="1" t="s">
        <v>232</v>
      </c>
      <c r="BU12" s="1" t="s">
        <v>232</v>
      </c>
      <c r="BV12" s="1" t="s">
        <v>232</v>
      </c>
      <c r="BW12" s="1" t="s">
        <v>232</v>
      </c>
      <c r="BX12" s="1" t="s">
        <v>232</v>
      </c>
      <c r="BY12" s="1" t="s">
        <v>232</v>
      </c>
      <c r="BZ12" s="1" t="s">
        <v>232</v>
      </c>
      <c r="CA12" s="1" t="s">
        <v>232</v>
      </c>
      <c r="CB12" s="1" t="s">
        <v>232</v>
      </c>
      <c r="CC12" s="1" t="s">
        <v>232</v>
      </c>
      <c r="CD12" s="3" t="s">
        <v>232</v>
      </c>
      <c r="CE12" s="3" t="s">
        <v>232</v>
      </c>
      <c r="CF12" s="1" t="s">
        <v>232</v>
      </c>
      <c r="CG12" s="1" t="s">
        <v>232</v>
      </c>
      <c r="CH12" s="1">
        <v>0</v>
      </c>
      <c r="CI12" s="1">
        <v>0</v>
      </c>
      <c r="CJ12" s="1">
        <v>0</v>
      </c>
      <c r="CK12" s="1" t="s">
        <v>232</v>
      </c>
      <c r="CL12" s="2" t="s">
        <v>232</v>
      </c>
      <c r="CM12" s="1" t="s">
        <v>232</v>
      </c>
      <c r="CN12" s="3">
        <v>43175.460682870369</v>
      </c>
      <c r="CO12" s="1" t="s">
        <v>291</v>
      </c>
      <c r="CP12" s="3" t="s">
        <v>232</v>
      </c>
      <c r="CQ12" s="1" t="s">
        <v>232</v>
      </c>
      <c r="CR12" s="1" t="s">
        <v>232</v>
      </c>
      <c r="CS12" s="3">
        <v>43220</v>
      </c>
      <c r="CT12" s="1" t="b">
        <v>0</v>
      </c>
      <c r="CU12" s="2">
        <v>1</v>
      </c>
      <c r="CV12" s="3">
        <v>42856</v>
      </c>
      <c r="CW12" s="3">
        <v>43220</v>
      </c>
      <c r="CX12" s="2">
        <v>0</v>
      </c>
      <c r="CY12" s="3" t="s">
        <v>232</v>
      </c>
      <c r="CZ12" s="3" t="s">
        <v>232</v>
      </c>
      <c r="DA12" s="2">
        <v>1</v>
      </c>
      <c r="DB12" s="2">
        <v>4</v>
      </c>
      <c r="DC12" s="2">
        <v>4</v>
      </c>
      <c r="DD12" s="2">
        <v>4</v>
      </c>
      <c r="DE12" s="2">
        <v>0</v>
      </c>
      <c r="DF12" s="2">
        <v>4</v>
      </c>
    </row>
    <row r="13" spans="1:110" x14ac:dyDescent="0.25">
      <c r="A13" s="1" t="s">
        <v>230</v>
      </c>
      <c r="B13" s="1" t="s">
        <v>231</v>
      </c>
      <c r="C13" s="1" t="s">
        <v>231</v>
      </c>
      <c r="D13" s="1" t="s">
        <v>231</v>
      </c>
      <c r="E13" s="1" t="s">
        <v>259</v>
      </c>
      <c r="F13" s="1" t="e">
        <f>VLOOKUP(E13,Arkusz1!$C$4:$F$42,1,FALSE)</f>
        <v>#N/A</v>
      </c>
      <c r="G13" s="1" t="s">
        <v>260</v>
      </c>
      <c r="H13" s="1" t="s">
        <v>232</v>
      </c>
      <c r="I13" s="1" t="s">
        <v>261</v>
      </c>
      <c r="J13" s="1" t="s">
        <v>208</v>
      </c>
      <c r="K13" s="1" t="s">
        <v>232</v>
      </c>
      <c r="L13" s="1" t="s">
        <v>232</v>
      </c>
      <c r="M13" s="2" t="s">
        <v>232</v>
      </c>
      <c r="N13" s="1" t="s">
        <v>262</v>
      </c>
      <c r="O13" s="1" t="s">
        <v>232</v>
      </c>
      <c r="P13" s="1">
        <v>1995</v>
      </c>
      <c r="Q13" s="3" t="s">
        <v>232</v>
      </c>
      <c r="R13" s="3" t="s">
        <v>232</v>
      </c>
      <c r="S13" s="1" t="s">
        <v>232</v>
      </c>
      <c r="T13" s="2" t="s">
        <v>232</v>
      </c>
      <c r="U13" s="3">
        <v>43175.461011770829</v>
      </c>
      <c r="V13" s="1" t="s">
        <v>232</v>
      </c>
      <c r="W13" s="2">
        <v>1980</v>
      </c>
      <c r="X13" s="1" t="s">
        <v>233</v>
      </c>
      <c r="Y13" s="1" t="s">
        <v>232</v>
      </c>
      <c r="Z13" s="1" t="s">
        <v>232</v>
      </c>
      <c r="AA13" s="1" t="s">
        <v>232</v>
      </c>
      <c r="AB13" s="1" t="s">
        <v>290</v>
      </c>
      <c r="AC13" s="4">
        <v>0</v>
      </c>
      <c r="AD13" s="3" t="s">
        <v>232</v>
      </c>
      <c r="AE13" s="1" t="s">
        <v>232</v>
      </c>
      <c r="AF13" s="1" t="b">
        <v>1</v>
      </c>
      <c r="AG13" s="2">
        <v>1</v>
      </c>
      <c r="AH13" s="3">
        <v>42856</v>
      </c>
      <c r="AI13" s="3">
        <v>43220</v>
      </c>
      <c r="AJ13" s="3" t="s">
        <v>232</v>
      </c>
      <c r="AK13" s="1" t="b">
        <v>0</v>
      </c>
      <c r="AL13" s="1" t="b">
        <v>0</v>
      </c>
      <c r="AM13" s="2">
        <v>1</v>
      </c>
      <c r="AN13" s="3">
        <v>42856</v>
      </c>
      <c r="AO13" s="3">
        <v>43220</v>
      </c>
      <c r="AP13" s="1" t="b">
        <v>0</v>
      </c>
      <c r="AQ13" s="2">
        <v>1</v>
      </c>
      <c r="AR13" s="3">
        <v>42856</v>
      </c>
      <c r="AS13" s="3">
        <v>43220</v>
      </c>
      <c r="AT13" s="1" t="s">
        <v>232</v>
      </c>
      <c r="AU13" s="1" t="s">
        <v>232</v>
      </c>
      <c r="AV13" s="4">
        <v>0</v>
      </c>
      <c r="AW13" s="1">
        <v>0</v>
      </c>
      <c r="AX13" s="1" t="s">
        <v>236</v>
      </c>
      <c r="AY13" s="1" t="b">
        <v>1</v>
      </c>
      <c r="AZ13" s="1" t="s">
        <v>237</v>
      </c>
      <c r="BA13" s="1" t="s">
        <v>231</v>
      </c>
      <c r="BB13" s="1" t="s">
        <v>231</v>
      </c>
      <c r="BC13" s="1" t="s">
        <v>232</v>
      </c>
      <c r="BD13" s="1">
        <v>6480</v>
      </c>
      <c r="BE13" s="2">
        <v>68918</v>
      </c>
      <c r="BF13" s="2">
        <v>68918</v>
      </c>
      <c r="BG13" s="2">
        <v>68918</v>
      </c>
      <c r="BH13" s="2" t="s">
        <v>232</v>
      </c>
      <c r="BI13" s="2">
        <v>238</v>
      </c>
      <c r="BJ13" s="1" t="s">
        <v>232</v>
      </c>
      <c r="BK13" s="1" t="s">
        <v>232</v>
      </c>
      <c r="BL13" s="1">
        <v>1995</v>
      </c>
      <c r="BM13" s="1" t="s">
        <v>261</v>
      </c>
      <c r="BN13" s="1" t="s">
        <v>232</v>
      </c>
      <c r="BO13" s="1" t="s">
        <v>232</v>
      </c>
      <c r="BP13" s="3">
        <v>43175</v>
      </c>
      <c r="BQ13" s="1" t="s">
        <v>232</v>
      </c>
      <c r="BR13" s="1" t="s">
        <v>232</v>
      </c>
      <c r="BS13" s="1" t="s">
        <v>232</v>
      </c>
      <c r="BT13" s="1" t="s">
        <v>232</v>
      </c>
      <c r="BU13" s="1" t="s">
        <v>232</v>
      </c>
      <c r="BV13" s="1" t="s">
        <v>232</v>
      </c>
      <c r="BW13" s="1" t="s">
        <v>232</v>
      </c>
      <c r="BX13" s="1" t="s">
        <v>232</v>
      </c>
      <c r="BY13" s="1" t="s">
        <v>232</v>
      </c>
      <c r="BZ13" s="1" t="s">
        <v>232</v>
      </c>
      <c r="CA13" s="1" t="s">
        <v>232</v>
      </c>
      <c r="CB13" s="1" t="s">
        <v>232</v>
      </c>
      <c r="CC13" s="1" t="s">
        <v>232</v>
      </c>
      <c r="CD13" s="3" t="s">
        <v>232</v>
      </c>
      <c r="CE13" s="3" t="s">
        <v>232</v>
      </c>
      <c r="CF13" s="1" t="s">
        <v>232</v>
      </c>
      <c r="CG13" s="1" t="s">
        <v>232</v>
      </c>
      <c r="CH13" s="1">
        <v>0</v>
      </c>
      <c r="CI13" s="1">
        <v>0</v>
      </c>
      <c r="CJ13" s="1">
        <v>0</v>
      </c>
      <c r="CK13" s="1" t="s">
        <v>232</v>
      </c>
      <c r="CL13" s="2" t="s">
        <v>232</v>
      </c>
      <c r="CM13" s="1" t="s">
        <v>232</v>
      </c>
      <c r="CN13" s="3">
        <v>43175.461006944446</v>
      </c>
      <c r="CO13" s="1" t="s">
        <v>291</v>
      </c>
      <c r="CP13" s="3" t="s">
        <v>232</v>
      </c>
      <c r="CQ13" s="1" t="s">
        <v>232</v>
      </c>
      <c r="CR13" s="1" t="s">
        <v>232</v>
      </c>
      <c r="CS13" s="3">
        <v>43220</v>
      </c>
      <c r="CT13" s="1" t="b">
        <v>0</v>
      </c>
      <c r="CU13" s="2">
        <v>1</v>
      </c>
      <c r="CV13" s="3">
        <v>42856</v>
      </c>
      <c r="CW13" s="3">
        <v>43220</v>
      </c>
      <c r="CX13" s="2">
        <v>0</v>
      </c>
      <c r="CY13" s="3" t="s">
        <v>232</v>
      </c>
      <c r="CZ13" s="3" t="s">
        <v>232</v>
      </c>
      <c r="DA13" s="2">
        <v>1</v>
      </c>
      <c r="DB13" s="2">
        <v>4</v>
      </c>
      <c r="DC13" s="2">
        <v>4</v>
      </c>
      <c r="DD13" s="2">
        <v>4</v>
      </c>
      <c r="DE13" s="2">
        <v>0</v>
      </c>
      <c r="DF13" s="2">
        <v>4</v>
      </c>
    </row>
    <row r="14" spans="1:110" x14ac:dyDescent="0.25">
      <c r="A14" s="1" t="s">
        <v>230</v>
      </c>
      <c r="B14" s="1" t="s">
        <v>231</v>
      </c>
      <c r="C14" s="1" t="s">
        <v>231</v>
      </c>
      <c r="D14" s="1" t="s">
        <v>231</v>
      </c>
      <c r="E14" s="1" t="s">
        <v>263</v>
      </c>
      <c r="F14" s="1" t="e">
        <f>VLOOKUP(E14,Arkusz1!$C$4:$F$42,1,FALSE)</f>
        <v>#N/A</v>
      </c>
      <c r="G14" s="1" t="s">
        <v>264</v>
      </c>
      <c r="H14" s="1" t="s">
        <v>232</v>
      </c>
      <c r="I14" s="1" t="s">
        <v>265</v>
      </c>
      <c r="J14" s="1" t="s">
        <v>208</v>
      </c>
      <c r="K14" s="1" t="s">
        <v>232</v>
      </c>
      <c r="L14" s="1" t="s">
        <v>232</v>
      </c>
      <c r="M14" s="2" t="s">
        <v>232</v>
      </c>
      <c r="N14" s="1" t="s">
        <v>266</v>
      </c>
      <c r="O14" s="1" t="s">
        <v>232</v>
      </c>
      <c r="P14" s="1">
        <v>2013</v>
      </c>
      <c r="Q14" s="3" t="s">
        <v>232</v>
      </c>
      <c r="R14" s="3" t="s">
        <v>232</v>
      </c>
      <c r="S14" s="1" t="s">
        <v>232</v>
      </c>
      <c r="T14" s="2" t="s">
        <v>232</v>
      </c>
      <c r="U14" s="3">
        <v>43175.462601273146</v>
      </c>
      <c r="V14" s="1" t="s">
        <v>232</v>
      </c>
      <c r="W14" s="2">
        <v>800</v>
      </c>
      <c r="X14" s="1" t="s">
        <v>233</v>
      </c>
      <c r="Y14" s="1" t="s">
        <v>232</v>
      </c>
      <c r="Z14" s="1" t="s">
        <v>232</v>
      </c>
      <c r="AA14" s="1" t="s">
        <v>232</v>
      </c>
      <c r="AB14" s="1" t="s">
        <v>290</v>
      </c>
      <c r="AC14" s="4">
        <v>0</v>
      </c>
      <c r="AD14" s="3" t="s">
        <v>232</v>
      </c>
      <c r="AE14" s="1" t="s">
        <v>232</v>
      </c>
      <c r="AF14" s="1" t="b">
        <v>1</v>
      </c>
      <c r="AG14" s="2">
        <v>1</v>
      </c>
      <c r="AH14" s="3">
        <v>42856</v>
      </c>
      <c r="AI14" s="3">
        <v>43220</v>
      </c>
      <c r="AJ14" s="3" t="s">
        <v>232</v>
      </c>
      <c r="AK14" s="1" t="b">
        <v>0</v>
      </c>
      <c r="AL14" s="1" t="b">
        <v>0</v>
      </c>
      <c r="AM14" s="2">
        <v>1</v>
      </c>
      <c r="AN14" s="3">
        <v>42856</v>
      </c>
      <c r="AO14" s="3">
        <v>43220</v>
      </c>
      <c r="AP14" s="1" t="b">
        <v>0</v>
      </c>
      <c r="AQ14" s="2">
        <v>1</v>
      </c>
      <c r="AR14" s="3">
        <v>42856</v>
      </c>
      <c r="AS14" s="3">
        <v>43220</v>
      </c>
      <c r="AT14" s="1" t="s">
        <v>232</v>
      </c>
      <c r="AU14" s="1" t="s">
        <v>232</v>
      </c>
      <c r="AV14" s="4">
        <v>0</v>
      </c>
      <c r="AW14" s="1">
        <v>0</v>
      </c>
      <c r="AX14" s="1" t="s">
        <v>236</v>
      </c>
      <c r="AY14" s="1" t="b">
        <v>1</v>
      </c>
      <c r="AZ14" s="1" t="s">
        <v>237</v>
      </c>
      <c r="BA14" s="1" t="s">
        <v>231</v>
      </c>
      <c r="BB14" s="1" t="s">
        <v>231</v>
      </c>
      <c r="BC14" s="1" t="s">
        <v>232</v>
      </c>
      <c r="BD14" s="1">
        <v>6481</v>
      </c>
      <c r="BE14" s="2">
        <v>68918</v>
      </c>
      <c r="BF14" s="2">
        <v>68918</v>
      </c>
      <c r="BG14" s="2">
        <v>68918</v>
      </c>
      <c r="BH14" s="2" t="s">
        <v>232</v>
      </c>
      <c r="BI14" s="2">
        <v>238</v>
      </c>
      <c r="BJ14" s="1" t="s">
        <v>232</v>
      </c>
      <c r="BK14" s="1" t="s">
        <v>232</v>
      </c>
      <c r="BL14" s="1">
        <v>2013</v>
      </c>
      <c r="BM14" s="1" t="s">
        <v>265</v>
      </c>
      <c r="BN14" s="1" t="s">
        <v>232</v>
      </c>
      <c r="BO14" s="1" t="s">
        <v>232</v>
      </c>
      <c r="BP14" s="3">
        <v>43175</v>
      </c>
      <c r="BQ14" s="1" t="s">
        <v>232</v>
      </c>
      <c r="BR14" s="1" t="s">
        <v>232</v>
      </c>
      <c r="BS14" s="1" t="s">
        <v>232</v>
      </c>
      <c r="BT14" s="1" t="s">
        <v>232</v>
      </c>
      <c r="BU14" s="1" t="s">
        <v>232</v>
      </c>
      <c r="BV14" s="1" t="s">
        <v>232</v>
      </c>
      <c r="BW14" s="1" t="s">
        <v>232</v>
      </c>
      <c r="BX14" s="1" t="s">
        <v>232</v>
      </c>
      <c r="BY14" s="1" t="s">
        <v>232</v>
      </c>
      <c r="BZ14" s="1" t="s">
        <v>232</v>
      </c>
      <c r="CA14" s="1" t="s">
        <v>232</v>
      </c>
      <c r="CB14" s="1" t="s">
        <v>232</v>
      </c>
      <c r="CC14" s="1" t="s">
        <v>232</v>
      </c>
      <c r="CD14" s="3" t="s">
        <v>232</v>
      </c>
      <c r="CE14" s="3" t="s">
        <v>232</v>
      </c>
      <c r="CF14" s="1" t="s">
        <v>232</v>
      </c>
      <c r="CG14" s="1" t="s">
        <v>232</v>
      </c>
      <c r="CH14" s="1">
        <v>0</v>
      </c>
      <c r="CI14" s="1">
        <v>0</v>
      </c>
      <c r="CJ14" s="1">
        <v>0</v>
      </c>
      <c r="CK14" s="1" t="s">
        <v>232</v>
      </c>
      <c r="CL14" s="2" t="s">
        <v>232</v>
      </c>
      <c r="CM14" s="1" t="s">
        <v>232</v>
      </c>
      <c r="CN14" s="3">
        <v>43175.462592592594</v>
      </c>
      <c r="CO14" s="1" t="s">
        <v>291</v>
      </c>
      <c r="CP14" s="3" t="s">
        <v>232</v>
      </c>
      <c r="CQ14" s="1" t="s">
        <v>232</v>
      </c>
      <c r="CR14" s="1" t="s">
        <v>232</v>
      </c>
      <c r="CS14" s="3">
        <v>43220</v>
      </c>
      <c r="CT14" s="1" t="b">
        <v>0</v>
      </c>
      <c r="CU14" s="2">
        <v>1</v>
      </c>
      <c r="CV14" s="3">
        <v>42856</v>
      </c>
      <c r="CW14" s="3">
        <v>43220</v>
      </c>
      <c r="CX14" s="2">
        <v>0</v>
      </c>
      <c r="CY14" s="3" t="s">
        <v>232</v>
      </c>
      <c r="CZ14" s="3" t="s">
        <v>232</v>
      </c>
      <c r="DA14" s="2">
        <v>1</v>
      </c>
      <c r="DB14" s="2">
        <v>4</v>
      </c>
      <c r="DC14" s="2">
        <v>4</v>
      </c>
      <c r="DD14" s="2">
        <v>4</v>
      </c>
      <c r="DE14" s="2">
        <v>0</v>
      </c>
      <c r="DF14" s="2">
        <v>4</v>
      </c>
    </row>
    <row r="15" spans="1:110" x14ac:dyDescent="0.25">
      <c r="A15" s="1" t="s">
        <v>230</v>
      </c>
      <c r="B15" s="1" t="s">
        <v>231</v>
      </c>
      <c r="C15" s="1" t="s">
        <v>231</v>
      </c>
      <c r="D15" s="1" t="s">
        <v>231</v>
      </c>
      <c r="E15" s="1" t="s">
        <v>114</v>
      </c>
      <c r="F15" s="1" t="e">
        <f>VLOOKUP(E15,Arkusz1!$C$4:$F$42,1,FALSE)</f>
        <v>#N/A</v>
      </c>
      <c r="G15" s="1" t="s">
        <v>56</v>
      </c>
      <c r="H15" s="1" t="s">
        <v>232</v>
      </c>
      <c r="I15" s="1" t="s">
        <v>45</v>
      </c>
      <c r="J15" s="1" t="s">
        <v>208</v>
      </c>
      <c r="K15" s="1" t="s">
        <v>232</v>
      </c>
      <c r="L15" s="1" t="s">
        <v>285</v>
      </c>
      <c r="M15" s="2">
        <v>2800</v>
      </c>
      <c r="N15" s="1" t="s">
        <v>93</v>
      </c>
      <c r="O15" s="1" t="s">
        <v>232</v>
      </c>
      <c r="P15" s="1">
        <v>2003</v>
      </c>
      <c r="Q15" s="3" t="s">
        <v>232</v>
      </c>
      <c r="R15" s="3">
        <v>37995</v>
      </c>
      <c r="S15" s="1" t="s">
        <v>232</v>
      </c>
      <c r="T15" s="2">
        <v>384980</v>
      </c>
      <c r="U15" s="3">
        <v>43161.451309687502</v>
      </c>
      <c r="V15" s="1">
        <v>9</v>
      </c>
      <c r="W15" s="2">
        <v>820</v>
      </c>
      <c r="X15" s="1" t="s">
        <v>233</v>
      </c>
      <c r="Y15" s="1" t="s">
        <v>374</v>
      </c>
      <c r="Z15" s="1" t="s">
        <v>232</v>
      </c>
      <c r="AA15" s="1" t="s">
        <v>375</v>
      </c>
      <c r="AB15" s="1" t="s">
        <v>376</v>
      </c>
      <c r="AC15" s="4">
        <v>10600</v>
      </c>
      <c r="AD15" s="3">
        <v>43161</v>
      </c>
      <c r="AE15" s="1" t="s">
        <v>377</v>
      </c>
      <c r="AF15" s="1" t="b">
        <v>1</v>
      </c>
      <c r="AG15" s="2">
        <v>1</v>
      </c>
      <c r="AH15" s="3">
        <v>42856</v>
      </c>
      <c r="AI15" s="3">
        <v>43220</v>
      </c>
      <c r="AJ15" s="3" t="s">
        <v>232</v>
      </c>
      <c r="AK15" s="1" t="b">
        <v>0</v>
      </c>
      <c r="AL15" s="1" t="b">
        <v>1</v>
      </c>
      <c r="AM15" s="2">
        <v>1</v>
      </c>
      <c r="AN15" s="3">
        <v>42856</v>
      </c>
      <c r="AO15" s="3">
        <v>43220</v>
      </c>
      <c r="AP15" s="1" t="b">
        <v>1</v>
      </c>
      <c r="AQ15" s="2">
        <v>1</v>
      </c>
      <c r="AR15" s="3">
        <v>42856</v>
      </c>
      <c r="AS15" s="3">
        <v>43220</v>
      </c>
      <c r="AT15" s="1" t="s">
        <v>232</v>
      </c>
      <c r="AU15" s="1" t="s">
        <v>245</v>
      </c>
      <c r="AV15" s="4">
        <v>0</v>
      </c>
      <c r="AW15" s="1">
        <v>0</v>
      </c>
      <c r="AX15" s="1" t="s">
        <v>236</v>
      </c>
      <c r="AY15" s="1" t="b">
        <v>1</v>
      </c>
      <c r="AZ15" s="1" t="s">
        <v>237</v>
      </c>
      <c r="BA15" s="1" t="s">
        <v>231</v>
      </c>
      <c r="BB15" s="1" t="s">
        <v>231</v>
      </c>
      <c r="BC15" s="1" t="s">
        <v>232</v>
      </c>
      <c r="BD15" s="1">
        <v>6482</v>
      </c>
      <c r="BE15" s="2">
        <v>68918</v>
      </c>
      <c r="BF15" s="2">
        <v>68918</v>
      </c>
      <c r="BG15" s="2">
        <v>68918</v>
      </c>
      <c r="BH15" s="2" t="s">
        <v>232</v>
      </c>
      <c r="BI15" s="2">
        <v>238</v>
      </c>
      <c r="BJ15" s="1" t="s">
        <v>232</v>
      </c>
      <c r="BK15" s="1" t="s">
        <v>232</v>
      </c>
      <c r="BL15" s="1">
        <v>2003</v>
      </c>
      <c r="BM15" s="1" t="s">
        <v>45</v>
      </c>
      <c r="BN15" s="1" t="s">
        <v>378</v>
      </c>
      <c r="BO15" s="1" t="s">
        <v>379</v>
      </c>
      <c r="BP15" s="3">
        <v>43161</v>
      </c>
      <c r="BQ15" s="1" t="s">
        <v>232</v>
      </c>
      <c r="BR15" s="1" t="s">
        <v>232</v>
      </c>
      <c r="BS15" s="1" t="s">
        <v>232</v>
      </c>
      <c r="BT15" s="1" t="s">
        <v>232</v>
      </c>
      <c r="BU15" s="1" t="s">
        <v>232</v>
      </c>
      <c r="BV15" s="1" t="s">
        <v>232</v>
      </c>
      <c r="BW15" s="1" t="s">
        <v>232</v>
      </c>
      <c r="BX15" s="1" t="s">
        <v>232</v>
      </c>
      <c r="BY15" s="1" t="s">
        <v>232</v>
      </c>
      <c r="BZ15" s="1" t="s">
        <v>232</v>
      </c>
      <c r="CA15" s="1" t="s">
        <v>232</v>
      </c>
      <c r="CB15" s="1" t="s">
        <v>232</v>
      </c>
      <c r="CC15" s="1" t="s">
        <v>232</v>
      </c>
      <c r="CD15" s="3" t="s">
        <v>232</v>
      </c>
      <c r="CE15" s="3" t="s">
        <v>232</v>
      </c>
      <c r="CF15" s="1" t="s">
        <v>232</v>
      </c>
      <c r="CG15" s="1" t="s">
        <v>232</v>
      </c>
      <c r="CH15" s="1">
        <v>0</v>
      </c>
      <c r="CI15" s="1">
        <v>0</v>
      </c>
      <c r="CJ15" s="1">
        <v>0</v>
      </c>
      <c r="CK15" s="1" t="s">
        <v>232</v>
      </c>
      <c r="CL15" s="2">
        <v>94</v>
      </c>
      <c r="CM15" s="1" t="s">
        <v>232</v>
      </c>
      <c r="CN15" s="3">
        <v>43161.451307870368</v>
      </c>
      <c r="CO15" s="1" t="s">
        <v>291</v>
      </c>
      <c r="CP15" s="3" t="s">
        <v>232</v>
      </c>
      <c r="CQ15" s="1" t="s">
        <v>232</v>
      </c>
      <c r="CR15" s="1" t="s">
        <v>232</v>
      </c>
      <c r="CS15" s="3">
        <v>43220</v>
      </c>
      <c r="CT15" s="1" t="b">
        <v>1</v>
      </c>
      <c r="CU15" s="2">
        <v>1</v>
      </c>
      <c r="CV15" s="3">
        <v>42856</v>
      </c>
      <c r="CW15" s="3">
        <v>43220</v>
      </c>
      <c r="CX15" s="2">
        <v>0</v>
      </c>
      <c r="CY15" s="3" t="s">
        <v>232</v>
      </c>
      <c r="CZ15" s="3" t="s">
        <v>232</v>
      </c>
      <c r="DA15" s="2">
        <v>1</v>
      </c>
      <c r="DB15" s="2">
        <v>1</v>
      </c>
      <c r="DC15" s="2">
        <v>1</v>
      </c>
      <c r="DD15" s="2">
        <v>1</v>
      </c>
      <c r="DE15" s="2">
        <v>0</v>
      </c>
      <c r="DF15" s="2">
        <v>1</v>
      </c>
    </row>
    <row r="16" spans="1:110" x14ac:dyDescent="0.25">
      <c r="A16" s="1" t="s">
        <v>230</v>
      </c>
      <c r="B16" s="1" t="s">
        <v>231</v>
      </c>
      <c r="C16" s="1" t="s">
        <v>231</v>
      </c>
      <c r="D16" s="1" t="s">
        <v>231</v>
      </c>
      <c r="E16" s="1" t="s">
        <v>122</v>
      </c>
      <c r="F16" s="1" t="e">
        <f>VLOOKUP(E16,Arkusz1!$C$4:$F$42,1,FALSE)</f>
        <v>#N/A</v>
      </c>
      <c r="G16" s="1" t="s">
        <v>83</v>
      </c>
      <c r="H16" s="1" t="s">
        <v>232</v>
      </c>
      <c r="I16" s="1" t="s">
        <v>45</v>
      </c>
      <c r="J16" s="1" t="s">
        <v>208</v>
      </c>
      <c r="K16" s="1" t="s">
        <v>232</v>
      </c>
      <c r="L16" s="1" t="s">
        <v>454</v>
      </c>
      <c r="M16" s="2">
        <v>1368</v>
      </c>
      <c r="N16" s="1" t="s">
        <v>74</v>
      </c>
      <c r="O16" s="1" t="s">
        <v>232</v>
      </c>
      <c r="P16" s="1">
        <v>2016</v>
      </c>
      <c r="Q16" s="3" t="s">
        <v>232</v>
      </c>
      <c r="R16" s="3">
        <v>42744</v>
      </c>
      <c r="S16" s="1" t="s">
        <v>232</v>
      </c>
      <c r="T16" s="2">
        <v>0</v>
      </c>
      <c r="U16" s="3">
        <v>43161.43411415509</v>
      </c>
      <c r="V16" s="1">
        <v>7</v>
      </c>
      <c r="W16" s="2">
        <v>0</v>
      </c>
      <c r="X16" s="1" t="s">
        <v>232</v>
      </c>
      <c r="Y16" s="1" t="s">
        <v>232</v>
      </c>
      <c r="Z16" s="1" t="s">
        <v>232</v>
      </c>
      <c r="AA16" s="1" t="s">
        <v>290</v>
      </c>
      <c r="AB16" s="1" t="s">
        <v>290</v>
      </c>
      <c r="AC16" s="4">
        <v>0</v>
      </c>
      <c r="AD16" s="3" t="s">
        <v>232</v>
      </c>
      <c r="AE16" s="1" t="s">
        <v>232</v>
      </c>
      <c r="AF16" s="1" t="b">
        <v>1</v>
      </c>
      <c r="AG16" s="2">
        <v>1</v>
      </c>
      <c r="AH16" s="3">
        <v>43109</v>
      </c>
      <c r="AI16" s="3">
        <v>43473</v>
      </c>
      <c r="AJ16" s="3" t="s">
        <v>232</v>
      </c>
      <c r="AK16" s="1" t="b">
        <v>0</v>
      </c>
      <c r="AL16" s="1" t="b">
        <v>1</v>
      </c>
      <c r="AM16" s="2">
        <v>1</v>
      </c>
      <c r="AN16" s="3">
        <v>43109</v>
      </c>
      <c r="AO16" s="3">
        <v>43473</v>
      </c>
      <c r="AP16" s="1" t="b">
        <v>1</v>
      </c>
      <c r="AQ16" s="2">
        <v>1</v>
      </c>
      <c r="AR16" s="3">
        <v>43109</v>
      </c>
      <c r="AS16" s="3">
        <v>43473</v>
      </c>
      <c r="AT16" s="1" t="s">
        <v>232</v>
      </c>
      <c r="AU16" s="1" t="s">
        <v>245</v>
      </c>
      <c r="AV16" s="4">
        <v>0</v>
      </c>
      <c r="AW16" s="1">
        <v>0</v>
      </c>
      <c r="AX16" s="1" t="s">
        <v>236</v>
      </c>
      <c r="AY16" s="1" t="b">
        <v>1</v>
      </c>
      <c r="AZ16" s="1" t="s">
        <v>237</v>
      </c>
      <c r="BA16" s="1" t="s">
        <v>231</v>
      </c>
      <c r="BB16" s="1" t="s">
        <v>231</v>
      </c>
      <c r="BC16" s="1" t="s">
        <v>232</v>
      </c>
      <c r="BD16" s="1">
        <v>29377</v>
      </c>
      <c r="BE16" s="2">
        <v>68918</v>
      </c>
      <c r="BF16" s="2">
        <v>68918</v>
      </c>
      <c r="BG16" s="2">
        <v>68918</v>
      </c>
      <c r="BH16" s="2">
        <v>0</v>
      </c>
      <c r="BI16" s="2">
        <v>238</v>
      </c>
      <c r="BJ16" s="1" t="s">
        <v>232</v>
      </c>
      <c r="BK16" s="1" t="s">
        <v>232</v>
      </c>
      <c r="BL16" s="1">
        <v>2016</v>
      </c>
      <c r="BM16" s="1" t="s">
        <v>45</v>
      </c>
      <c r="BN16" s="1" t="s">
        <v>232</v>
      </c>
      <c r="BO16" s="1" t="s">
        <v>232</v>
      </c>
      <c r="BP16" s="3">
        <v>43161</v>
      </c>
      <c r="BQ16" s="1">
        <v>0</v>
      </c>
      <c r="BR16" s="1">
        <v>0</v>
      </c>
      <c r="BS16" s="1">
        <v>0</v>
      </c>
      <c r="BT16" s="1" t="s">
        <v>232</v>
      </c>
      <c r="BU16" s="1">
        <v>0</v>
      </c>
      <c r="BV16" s="1">
        <v>0</v>
      </c>
      <c r="BW16" s="1" t="s">
        <v>232</v>
      </c>
      <c r="BX16" s="1">
        <v>0</v>
      </c>
      <c r="BY16" s="1" t="s">
        <v>232</v>
      </c>
      <c r="BZ16" s="1">
        <v>0</v>
      </c>
      <c r="CA16" s="1" t="s">
        <v>232</v>
      </c>
      <c r="CB16" s="1">
        <v>0</v>
      </c>
      <c r="CC16" s="1" t="s">
        <v>232</v>
      </c>
      <c r="CD16" s="3" t="s">
        <v>232</v>
      </c>
      <c r="CE16" s="3" t="s">
        <v>232</v>
      </c>
      <c r="CF16" s="1">
        <v>0</v>
      </c>
      <c r="CG16" s="1" t="s">
        <v>232</v>
      </c>
      <c r="CH16" s="1">
        <v>0</v>
      </c>
      <c r="CI16" s="1">
        <v>0</v>
      </c>
      <c r="CJ16" s="1">
        <v>0</v>
      </c>
      <c r="CK16" s="1" t="b">
        <v>0</v>
      </c>
      <c r="CL16" s="2">
        <v>70</v>
      </c>
      <c r="CM16" s="1" t="s">
        <v>232</v>
      </c>
      <c r="CN16" s="3">
        <v>43161.434108796297</v>
      </c>
      <c r="CO16" s="1" t="s">
        <v>291</v>
      </c>
      <c r="CP16" s="3" t="s">
        <v>232</v>
      </c>
      <c r="CQ16" s="1" t="s">
        <v>232</v>
      </c>
      <c r="CR16" s="1" t="s">
        <v>232</v>
      </c>
      <c r="CS16" s="3">
        <v>43473</v>
      </c>
      <c r="CT16" s="1" t="b">
        <v>1</v>
      </c>
      <c r="CU16" s="2">
        <v>1</v>
      </c>
      <c r="CV16" s="3">
        <v>43109</v>
      </c>
      <c r="CW16" s="3">
        <v>43473</v>
      </c>
      <c r="CX16" s="2">
        <v>0</v>
      </c>
      <c r="CY16" s="3" t="s">
        <v>232</v>
      </c>
      <c r="CZ16" s="3" t="s">
        <v>232</v>
      </c>
      <c r="DA16" s="2">
        <v>1</v>
      </c>
      <c r="DB16" s="2">
        <v>1</v>
      </c>
      <c r="DC16" s="2">
        <v>1</v>
      </c>
      <c r="DD16" s="2">
        <v>1</v>
      </c>
      <c r="DE16" s="2">
        <v>0</v>
      </c>
      <c r="DF16" s="2">
        <v>1</v>
      </c>
    </row>
    <row r="17" spans="1:110" x14ac:dyDescent="0.25">
      <c r="A17" s="1" t="s">
        <v>230</v>
      </c>
      <c r="B17" s="1" t="s">
        <v>231</v>
      </c>
      <c r="C17" s="1" t="s">
        <v>231</v>
      </c>
      <c r="D17" s="1" t="s">
        <v>231</v>
      </c>
      <c r="E17" s="1" t="s">
        <v>113</v>
      </c>
      <c r="F17" s="1" t="e">
        <f>VLOOKUP(E17,Arkusz1!$C$4:$F$42,1,FALSE)</f>
        <v>#N/A</v>
      </c>
      <c r="G17" s="1" t="s">
        <v>50</v>
      </c>
      <c r="H17" s="1" t="s">
        <v>232</v>
      </c>
      <c r="I17" s="1" t="s">
        <v>446</v>
      </c>
      <c r="J17" s="1" t="s">
        <v>208</v>
      </c>
      <c r="K17" s="1" t="s">
        <v>232</v>
      </c>
      <c r="L17" s="1" t="s">
        <v>447</v>
      </c>
      <c r="M17" s="2">
        <v>1368</v>
      </c>
      <c r="N17" s="1" t="s">
        <v>93</v>
      </c>
      <c r="O17" s="1" t="s">
        <v>232</v>
      </c>
      <c r="P17" s="1">
        <v>2015</v>
      </c>
      <c r="Q17" s="3" t="s">
        <v>232</v>
      </c>
      <c r="R17" s="3">
        <v>42303</v>
      </c>
      <c r="S17" s="1" t="s">
        <v>232</v>
      </c>
      <c r="T17" s="2">
        <v>34000</v>
      </c>
      <c r="U17" s="3">
        <v>43161.448605092592</v>
      </c>
      <c r="V17" s="1">
        <v>5</v>
      </c>
      <c r="W17" s="2">
        <v>510</v>
      </c>
      <c r="X17" s="1" t="s">
        <v>232</v>
      </c>
      <c r="Y17" s="1" t="s">
        <v>232</v>
      </c>
      <c r="Z17" s="1" t="s">
        <v>232</v>
      </c>
      <c r="AA17" s="1" t="s">
        <v>448</v>
      </c>
      <c r="AB17" s="1" t="s">
        <v>449</v>
      </c>
      <c r="AC17" s="4">
        <v>29500</v>
      </c>
      <c r="AD17" s="3">
        <v>43161</v>
      </c>
      <c r="AE17" s="1" t="s">
        <v>450</v>
      </c>
      <c r="AF17" s="1" t="b">
        <v>1</v>
      </c>
      <c r="AG17" s="2">
        <v>1</v>
      </c>
      <c r="AH17" s="3">
        <v>42856</v>
      </c>
      <c r="AI17" s="3">
        <v>43220</v>
      </c>
      <c r="AJ17" s="3" t="s">
        <v>232</v>
      </c>
      <c r="AK17" s="1" t="b">
        <v>0</v>
      </c>
      <c r="AL17" s="1" t="b">
        <v>1</v>
      </c>
      <c r="AM17" s="2">
        <v>1</v>
      </c>
      <c r="AN17" s="3">
        <v>42856</v>
      </c>
      <c r="AO17" s="3">
        <v>43220</v>
      </c>
      <c r="AP17" s="1" t="b">
        <v>1</v>
      </c>
      <c r="AQ17" s="2">
        <v>1</v>
      </c>
      <c r="AR17" s="3">
        <v>42856</v>
      </c>
      <c r="AS17" s="3">
        <v>43220</v>
      </c>
      <c r="AT17" s="1" t="s">
        <v>232</v>
      </c>
      <c r="AU17" s="1" t="s">
        <v>245</v>
      </c>
      <c r="AV17" s="4">
        <v>29500</v>
      </c>
      <c r="AW17" s="1">
        <v>0</v>
      </c>
      <c r="AX17" s="1" t="s">
        <v>236</v>
      </c>
      <c r="AY17" s="1" t="b">
        <v>1</v>
      </c>
      <c r="AZ17" s="1" t="s">
        <v>237</v>
      </c>
      <c r="BA17" s="1" t="s">
        <v>231</v>
      </c>
      <c r="BB17" s="1" t="s">
        <v>231</v>
      </c>
      <c r="BC17" s="1" t="s">
        <v>232</v>
      </c>
      <c r="BD17" s="1">
        <v>29375</v>
      </c>
      <c r="BE17" s="2">
        <v>68918</v>
      </c>
      <c r="BF17" s="2">
        <v>68918</v>
      </c>
      <c r="BG17" s="2">
        <v>68918</v>
      </c>
      <c r="BH17" s="2">
        <v>0</v>
      </c>
      <c r="BI17" s="2">
        <v>238</v>
      </c>
      <c r="BJ17" s="1" t="s">
        <v>232</v>
      </c>
      <c r="BK17" s="1" t="s">
        <v>232</v>
      </c>
      <c r="BL17" s="1">
        <v>2015</v>
      </c>
      <c r="BM17" s="1" t="s">
        <v>45</v>
      </c>
      <c r="BN17" s="1" t="s">
        <v>451</v>
      </c>
      <c r="BO17" s="1" t="s">
        <v>452</v>
      </c>
      <c r="BP17" s="3">
        <v>43161</v>
      </c>
      <c r="BQ17" s="1">
        <v>0</v>
      </c>
      <c r="BR17" s="1">
        <v>0</v>
      </c>
      <c r="BS17" s="1">
        <v>0</v>
      </c>
      <c r="BT17" s="1" t="s">
        <v>232</v>
      </c>
      <c r="BU17" s="1">
        <v>0</v>
      </c>
      <c r="BV17" s="1">
        <v>0</v>
      </c>
      <c r="BW17" s="1" t="s">
        <v>232</v>
      </c>
      <c r="BX17" s="1">
        <v>0</v>
      </c>
      <c r="BY17" s="1" t="s">
        <v>232</v>
      </c>
      <c r="BZ17" s="1">
        <v>0</v>
      </c>
      <c r="CA17" s="1" t="s">
        <v>232</v>
      </c>
      <c r="CB17" s="1">
        <v>0</v>
      </c>
      <c r="CC17" s="1" t="s">
        <v>232</v>
      </c>
      <c r="CD17" s="3" t="s">
        <v>232</v>
      </c>
      <c r="CE17" s="3" t="s">
        <v>232</v>
      </c>
      <c r="CF17" s="1">
        <v>0</v>
      </c>
      <c r="CG17" s="1" t="s">
        <v>232</v>
      </c>
      <c r="CH17" s="1">
        <v>0</v>
      </c>
      <c r="CI17" s="1">
        <v>0</v>
      </c>
      <c r="CJ17" s="1">
        <v>0</v>
      </c>
      <c r="CK17" s="1" t="b">
        <v>0</v>
      </c>
      <c r="CL17" s="2">
        <v>57</v>
      </c>
      <c r="CM17" s="1" t="s">
        <v>232</v>
      </c>
      <c r="CN17" s="3">
        <v>43161.448599537034</v>
      </c>
      <c r="CO17" s="1" t="s">
        <v>291</v>
      </c>
      <c r="CP17" s="3" t="s">
        <v>232</v>
      </c>
      <c r="CQ17" s="1" t="s">
        <v>232</v>
      </c>
      <c r="CR17" s="1" t="s">
        <v>232</v>
      </c>
      <c r="CS17" s="3">
        <v>43220</v>
      </c>
      <c r="CT17" s="1" t="b">
        <v>1</v>
      </c>
      <c r="CU17" s="2">
        <v>1</v>
      </c>
      <c r="CV17" s="3">
        <v>42856</v>
      </c>
      <c r="CW17" s="3">
        <v>43220</v>
      </c>
      <c r="CX17" s="2">
        <v>0</v>
      </c>
      <c r="CY17" s="3" t="s">
        <v>232</v>
      </c>
      <c r="CZ17" s="3" t="s">
        <v>232</v>
      </c>
      <c r="DA17" s="2">
        <v>1</v>
      </c>
      <c r="DB17" s="2">
        <v>1</v>
      </c>
      <c r="DC17" s="2">
        <v>1</v>
      </c>
      <c r="DD17" s="2">
        <v>1</v>
      </c>
      <c r="DE17" s="2">
        <v>0</v>
      </c>
      <c r="DF17" s="2">
        <v>1</v>
      </c>
    </row>
    <row r="18" spans="1:110" x14ac:dyDescent="0.25">
      <c r="A18" s="1" t="s">
        <v>230</v>
      </c>
      <c r="B18" s="1" t="s">
        <v>231</v>
      </c>
      <c r="C18" s="1" t="s">
        <v>231</v>
      </c>
      <c r="D18" s="1" t="s">
        <v>231</v>
      </c>
      <c r="E18" s="1" t="s">
        <v>115</v>
      </c>
      <c r="F18" s="1" t="e">
        <f>VLOOKUP(E18,Arkusz1!$C$4:$F$42,1,FALSE)</f>
        <v>#N/A</v>
      </c>
      <c r="G18" s="1" t="s">
        <v>60</v>
      </c>
      <c r="H18" s="1" t="s">
        <v>232</v>
      </c>
      <c r="I18" s="1" t="s">
        <v>45</v>
      </c>
      <c r="J18" s="1" t="s">
        <v>208</v>
      </c>
      <c r="K18" s="1" t="s">
        <v>232</v>
      </c>
      <c r="L18" s="1" t="s">
        <v>380</v>
      </c>
      <c r="M18" s="2">
        <v>1910</v>
      </c>
      <c r="N18" s="1" t="s">
        <v>93</v>
      </c>
      <c r="O18" s="1" t="s">
        <v>232</v>
      </c>
      <c r="P18" s="1">
        <v>2002</v>
      </c>
      <c r="Q18" s="3" t="s">
        <v>232</v>
      </c>
      <c r="R18" s="3">
        <v>37575</v>
      </c>
      <c r="S18" s="1" t="s">
        <v>232</v>
      </c>
      <c r="T18" s="2">
        <v>358674</v>
      </c>
      <c r="U18" s="3">
        <v>43161.454604895829</v>
      </c>
      <c r="V18" s="1">
        <v>5</v>
      </c>
      <c r="W18" s="2">
        <v>555</v>
      </c>
      <c r="X18" s="1" t="s">
        <v>233</v>
      </c>
      <c r="Y18" s="1" t="s">
        <v>232</v>
      </c>
      <c r="Z18" s="1" t="s">
        <v>232</v>
      </c>
      <c r="AA18" s="1" t="s">
        <v>381</v>
      </c>
      <c r="AB18" s="1" t="s">
        <v>382</v>
      </c>
      <c r="AC18" s="4">
        <v>5000</v>
      </c>
      <c r="AD18" s="3">
        <v>43161</v>
      </c>
      <c r="AE18" s="1" t="s">
        <v>383</v>
      </c>
      <c r="AF18" s="1" t="b">
        <v>1</v>
      </c>
      <c r="AG18" s="2">
        <v>1</v>
      </c>
      <c r="AH18" s="3">
        <v>42856</v>
      </c>
      <c r="AI18" s="3">
        <v>43220</v>
      </c>
      <c r="AJ18" s="3" t="s">
        <v>232</v>
      </c>
      <c r="AK18" s="1" t="b">
        <v>0</v>
      </c>
      <c r="AL18" s="1" t="b">
        <v>1</v>
      </c>
      <c r="AM18" s="2">
        <v>1</v>
      </c>
      <c r="AN18" s="3">
        <v>42856</v>
      </c>
      <c r="AO18" s="3">
        <v>43220</v>
      </c>
      <c r="AP18" s="1" t="b">
        <v>1</v>
      </c>
      <c r="AQ18" s="2">
        <v>1</v>
      </c>
      <c r="AR18" s="3">
        <v>42856</v>
      </c>
      <c r="AS18" s="3">
        <v>43220</v>
      </c>
      <c r="AT18" s="1" t="s">
        <v>232</v>
      </c>
      <c r="AU18" s="1" t="s">
        <v>245</v>
      </c>
      <c r="AV18" s="4">
        <v>5000</v>
      </c>
      <c r="AW18" s="1">
        <v>0</v>
      </c>
      <c r="AX18" s="1" t="s">
        <v>236</v>
      </c>
      <c r="AY18" s="1" t="b">
        <v>1</v>
      </c>
      <c r="AZ18" s="1" t="s">
        <v>237</v>
      </c>
      <c r="BA18" s="1" t="s">
        <v>231</v>
      </c>
      <c r="BB18" s="1" t="s">
        <v>231</v>
      </c>
      <c r="BC18" s="1" t="s">
        <v>232</v>
      </c>
      <c r="BD18" s="1">
        <v>6483</v>
      </c>
      <c r="BE18" s="2">
        <v>68918</v>
      </c>
      <c r="BF18" s="2">
        <v>68918</v>
      </c>
      <c r="BG18" s="2">
        <v>68918</v>
      </c>
      <c r="BH18" s="2" t="s">
        <v>232</v>
      </c>
      <c r="BI18" s="2">
        <v>238</v>
      </c>
      <c r="BJ18" s="1" t="s">
        <v>232</v>
      </c>
      <c r="BK18" s="1" t="s">
        <v>232</v>
      </c>
      <c r="BL18" s="1">
        <v>2002</v>
      </c>
      <c r="BM18" s="1" t="s">
        <v>45</v>
      </c>
      <c r="BN18" s="1" t="s">
        <v>384</v>
      </c>
      <c r="BO18" s="1" t="s">
        <v>385</v>
      </c>
      <c r="BP18" s="3">
        <v>43161</v>
      </c>
      <c r="BQ18" s="1" t="s">
        <v>232</v>
      </c>
      <c r="BR18" s="1" t="s">
        <v>232</v>
      </c>
      <c r="BS18" s="1" t="s">
        <v>232</v>
      </c>
      <c r="BT18" s="1" t="s">
        <v>232</v>
      </c>
      <c r="BU18" s="1" t="s">
        <v>232</v>
      </c>
      <c r="BV18" s="1" t="s">
        <v>232</v>
      </c>
      <c r="BW18" s="1" t="s">
        <v>232</v>
      </c>
      <c r="BX18" s="1" t="s">
        <v>232</v>
      </c>
      <c r="BY18" s="1" t="s">
        <v>232</v>
      </c>
      <c r="BZ18" s="1" t="s">
        <v>232</v>
      </c>
      <c r="CA18" s="1" t="s">
        <v>232</v>
      </c>
      <c r="CB18" s="1" t="s">
        <v>232</v>
      </c>
      <c r="CC18" s="1" t="s">
        <v>232</v>
      </c>
      <c r="CD18" s="3" t="s">
        <v>232</v>
      </c>
      <c r="CE18" s="3" t="s">
        <v>232</v>
      </c>
      <c r="CF18" s="1" t="s">
        <v>232</v>
      </c>
      <c r="CG18" s="1" t="s">
        <v>232</v>
      </c>
      <c r="CH18" s="1">
        <v>0</v>
      </c>
      <c r="CI18" s="1">
        <v>0</v>
      </c>
      <c r="CJ18" s="1">
        <v>0</v>
      </c>
      <c r="CK18" s="1" t="s">
        <v>232</v>
      </c>
      <c r="CL18" s="2">
        <v>74</v>
      </c>
      <c r="CM18" s="1" t="s">
        <v>386</v>
      </c>
      <c r="CN18" s="3">
        <v>43161.454594907409</v>
      </c>
      <c r="CO18" s="1" t="s">
        <v>291</v>
      </c>
      <c r="CP18" s="3" t="s">
        <v>232</v>
      </c>
      <c r="CQ18" s="1" t="s">
        <v>232</v>
      </c>
      <c r="CR18" s="1" t="s">
        <v>232</v>
      </c>
      <c r="CS18" s="3">
        <v>43220</v>
      </c>
      <c r="CT18" s="1" t="b">
        <v>1</v>
      </c>
      <c r="CU18" s="2">
        <v>1</v>
      </c>
      <c r="CV18" s="3">
        <v>42856</v>
      </c>
      <c r="CW18" s="3">
        <v>43220</v>
      </c>
      <c r="CX18" s="2">
        <v>0</v>
      </c>
      <c r="CY18" s="3" t="s">
        <v>232</v>
      </c>
      <c r="CZ18" s="3" t="s">
        <v>232</v>
      </c>
      <c r="DA18" s="2">
        <v>1</v>
      </c>
      <c r="DB18" s="2">
        <v>1</v>
      </c>
      <c r="DC18" s="2">
        <v>1</v>
      </c>
      <c r="DD18" s="2">
        <v>1</v>
      </c>
      <c r="DE18" s="2">
        <v>0</v>
      </c>
      <c r="DF18" s="2">
        <v>1</v>
      </c>
    </row>
    <row r="19" spans="1:110" x14ac:dyDescent="0.25">
      <c r="A19" s="1" t="s">
        <v>230</v>
      </c>
      <c r="B19" s="1" t="s">
        <v>231</v>
      </c>
      <c r="C19" s="1" t="s">
        <v>231</v>
      </c>
      <c r="D19" s="1" t="s">
        <v>231</v>
      </c>
      <c r="E19" s="1" t="s">
        <v>124</v>
      </c>
      <c r="F19" s="1" t="e">
        <f>VLOOKUP(E19,Arkusz1!$C$4:$F$42,1,FALSE)</f>
        <v>#N/A</v>
      </c>
      <c r="G19" s="1" t="s">
        <v>95</v>
      </c>
      <c r="H19" s="1" t="s">
        <v>232</v>
      </c>
      <c r="I19" s="1" t="s">
        <v>102</v>
      </c>
      <c r="J19" s="1" t="s">
        <v>208</v>
      </c>
      <c r="K19" s="1" t="s">
        <v>232</v>
      </c>
      <c r="L19" s="1" t="s">
        <v>267</v>
      </c>
      <c r="M19" s="2">
        <v>1896</v>
      </c>
      <c r="N19" s="1" t="s">
        <v>93</v>
      </c>
      <c r="O19" s="1" t="s">
        <v>232</v>
      </c>
      <c r="P19" s="1">
        <v>2004</v>
      </c>
      <c r="Q19" s="3" t="s">
        <v>232</v>
      </c>
      <c r="R19" s="3">
        <v>41958</v>
      </c>
      <c r="S19" s="1" t="s">
        <v>232</v>
      </c>
      <c r="T19" s="2">
        <v>195886</v>
      </c>
      <c r="U19" s="3">
        <v>43165.538832951388</v>
      </c>
      <c r="V19" s="1">
        <v>9</v>
      </c>
      <c r="W19" s="2">
        <v>740</v>
      </c>
      <c r="X19" s="1" t="s">
        <v>233</v>
      </c>
      <c r="Y19" s="1" t="s">
        <v>268</v>
      </c>
      <c r="Z19" s="1" t="s">
        <v>232</v>
      </c>
      <c r="AA19" s="1" t="s">
        <v>387</v>
      </c>
      <c r="AB19" s="1" t="s">
        <v>388</v>
      </c>
      <c r="AC19" s="4">
        <v>25300</v>
      </c>
      <c r="AD19" s="3">
        <v>43161</v>
      </c>
      <c r="AE19" s="1" t="s">
        <v>389</v>
      </c>
      <c r="AF19" s="1" t="b">
        <v>1</v>
      </c>
      <c r="AG19" s="2">
        <v>1</v>
      </c>
      <c r="AH19" s="3">
        <v>42856</v>
      </c>
      <c r="AI19" s="3">
        <v>43220</v>
      </c>
      <c r="AJ19" s="3" t="s">
        <v>232</v>
      </c>
      <c r="AK19" s="1" t="b">
        <v>0</v>
      </c>
      <c r="AL19" s="1" t="b">
        <v>1</v>
      </c>
      <c r="AM19" s="2">
        <v>1</v>
      </c>
      <c r="AN19" s="3">
        <v>42856</v>
      </c>
      <c r="AO19" s="3">
        <v>43220</v>
      </c>
      <c r="AP19" s="1" t="b">
        <v>1</v>
      </c>
      <c r="AQ19" s="2">
        <v>1</v>
      </c>
      <c r="AR19" s="3">
        <v>42856</v>
      </c>
      <c r="AS19" s="3">
        <v>43220</v>
      </c>
      <c r="AT19" s="1" t="s">
        <v>232</v>
      </c>
      <c r="AU19" s="1" t="s">
        <v>245</v>
      </c>
      <c r="AV19" s="4">
        <v>25300</v>
      </c>
      <c r="AW19" s="1">
        <v>0</v>
      </c>
      <c r="AX19" s="1" t="s">
        <v>236</v>
      </c>
      <c r="AY19" s="1" t="b">
        <v>1</v>
      </c>
      <c r="AZ19" s="1" t="s">
        <v>237</v>
      </c>
      <c r="BA19" s="1" t="s">
        <v>231</v>
      </c>
      <c r="BB19" s="1" t="s">
        <v>231</v>
      </c>
      <c r="BC19" s="1" t="s">
        <v>232</v>
      </c>
      <c r="BD19" s="1">
        <v>6484</v>
      </c>
      <c r="BE19" s="2">
        <v>68918</v>
      </c>
      <c r="BF19" s="2">
        <v>68918</v>
      </c>
      <c r="BG19" s="2">
        <v>68918</v>
      </c>
      <c r="BH19" s="2" t="s">
        <v>232</v>
      </c>
      <c r="BI19" s="2">
        <v>238</v>
      </c>
      <c r="BJ19" s="1" t="s">
        <v>232</v>
      </c>
      <c r="BK19" s="1" t="s">
        <v>232</v>
      </c>
      <c r="BL19" s="1">
        <v>2004</v>
      </c>
      <c r="BM19" s="1" t="s">
        <v>102</v>
      </c>
      <c r="BN19" s="1" t="s">
        <v>390</v>
      </c>
      <c r="BO19" s="1" t="s">
        <v>391</v>
      </c>
      <c r="BP19" s="3">
        <v>43165</v>
      </c>
      <c r="BQ19" s="1" t="s">
        <v>232</v>
      </c>
      <c r="BR19" s="1" t="s">
        <v>232</v>
      </c>
      <c r="BS19" s="1" t="s">
        <v>232</v>
      </c>
      <c r="BT19" s="1" t="s">
        <v>232</v>
      </c>
      <c r="BU19" s="1" t="s">
        <v>232</v>
      </c>
      <c r="BV19" s="1" t="s">
        <v>232</v>
      </c>
      <c r="BW19" s="1" t="s">
        <v>232</v>
      </c>
      <c r="BX19" s="1" t="s">
        <v>232</v>
      </c>
      <c r="BY19" s="1" t="s">
        <v>232</v>
      </c>
      <c r="BZ19" s="1" t="s">
        <v>232</v>
      </c>
      <c r="CA19" s="1" t="s">
        <v>232</v>
      </c>
      <c r="CB19" s="1" t="s">
        <v>232</v>
      </c>
      <c r="CC19" s="1" t="s">
        <v>232</v>
      </c>
      <c r="CD19" s="3" t="s">
        <v>232</v>
      </c>
      <c r="CE19" s="3" t="s">
        <v>232</v>
      </c>
      <c r="CF19" s="1" t="s">
        <v>232</v>
      </c>
      <c r="CG19" s="1" t="s">
        <v>232</v>
      </c>
      <c r="CH19" s="1">
        <v>0</v>
      </c>
      <c r="CI19" s="1">
        <v>0</v>
      </c>
      <c r="CJ19" s="1">
        <v>0</v>
      </c>
      <c r="CK19" s="1" t="s">
        <v>232</v>
      </c>
      <c r="CL19" s="2">
        <v>63</v>
      </c>
      <c r="CM19" s="1" t="s">
        <v>232</v>
      </c>
      <c r="CN19" s="3">
        <v>43165.538819444446</v>
      </c>
      <c r="CO19" s="1" t="s">
        <v>291</v>
      </c>
      <c r="CP19" s="3" t="s">
        <v>232</v>
      </c>
      <c r="CQ19" s="1" t="s">
        <v>232</v>
      </c>
      <c r="CR19" s="1" t="s">
        <v>232</v>
      </c>
      <c r="CS19" s="3">
        <v>43220</v>
      </c>
      <c r="CT19" s="1" t="b">
        <v>1</v>
      </c>
      <c r="CU19" s="2">
        <v>1</v>
      </c>
      <c r="CV19" s="3">
        <v>42856</v>
      </c>
      <c r="CW19" s="3">
        <v>43220</v>
      </c>
      <c r="CX19" s="2">
        <v>0</v>
      </c>
      <c r="CY19" s="3" t="s">
        <v>232</v>
      </c>
      <c r="CZ19" s="3" t="s">
        <v>232</v>
      </c>
      <c r="DA19" s="2">
        <v>1</v>
      </c>
      <c r="DB19" s="2">
        <v>1</v>
      </c>
      <c r="DC19" s="2">
        <v>1</v>
      </c>
      <c r="DD19" s="2">
        <v>1</v>
      </c>
      <c r="DE19" s="2">
        <v>0</v>
      </c>
      <c r="DF19" s="2">
        <v>1</v>
      </c>
    </row>
    <row r="20" spans="1:110" x14ac:dyDescent="0.25">
      <c r="A20" s="1" t="s">
        <v>230</v>
      </c>
      <c r="B20" s="1" t="s">
        <v>231</v>
      </c>
      <c r="C20" s="1" t="s">
        <v>231</v>
      </c>
      <c r="D20" s="1" t="s">
        <v>231</v>
      </c>
      <c r="E20" s="1" t="s">
        <v>344</v>
      </c>
      <c r="F20" s="1" t="e">
        <f>VLOOKUP(E20,Arkusz1!$C$4:$F$42,1,FALSE)</f>
        <v>#N/A</v>
      </c>
      <c r="G20" s="1" t="s">
        <v>349</v>
      </c>
      <c r="H20" s="1" t="s">
        <v>232</v>
      </c>
      <c r="I20" s="1" t="s">
        <v>347</v>
      </c>
      <c r="J20" s="1" t="s">
        <v>208</v>
      </c>
      <c r="K20" s="1" t="s">
        <v>232</v>
      </c>
      <c r="L20" s="1" t="s">
        <v>455</v>
      </c>
      <c r="M20" s="2">
        <v>0</v>
      </c>
      <c r="N20" s="1" t="s">
        <v>456</v>
      </c>
      <c r="O20" s="1" t="s">
        <v>232</v>
      </c>
      <c r="P20" s="1">
        <v>2017</v>
      </c>
      <c r="Q20" s="3" t="s">
        <v>232</v>
      </c>
      <c r="R20" s="3">
        <v>43215</v>
      </c>
      <c r="S20" s="1" t="s">
        <v>232</v>
      </c>
      <c r="T20" s="2">
        <v>0</v>
      </c>
      <c r="U20" s="3">
        <v>43173.681111805556</v>
      </c>
      <c r="V20" s="1">
        <v>0</v>
      </c>
      <c r="W20" s="2">
        <v>605</v>
      </c>
      <c r="X20" s="1" t="s">
        <v>232</v>
      </c>
      <c r="Y20" s="1" t="s">
        <v>232</v>
      </c>
      <c r="Z20" s="1" t="s">
        <v>232</v>
      </c>
      <c r="AA20" s="1" t="s">
        <v>290</v>
      </c>
      <c r="AB20" s="1" t="s">
        <v>290</v>
      </c>
      <c r="AC20" s="4">
        <v>0</v>
      </c>
      <c r="AD20" s="3" t="s">
        <v>232</v>
      </c>
      <c r="AE20" s="1" t="s">
        <v>232</v>
      </c>
      <c r="AF20" s="1" t="b">
        <v>1</v>
      </c>
      <c r="AG20" s="2">
        <v>1</v>
      </c>
      <c r="AH20" s="3">
        <v>42851</v>
      </c>
      <c r="AI20" s="3">
        <v>43215</v>
      </c>
      <c r="AJ20" s="3" t="s">
        <v>232</v>
      </c>
      <c r="AK20" s="1" t="b">
        <v>0</v>
      </c>
      <c r="AL20" s="1" t="b">
        <v>0</v>
      </c>
      <c r="AM20" s="2">
        <v>0</v>
      </c>
      <c r="AN20" s="3" t="s">
        <v>232</v>
      </c>
      <c r="AO20" s="3" t="s">
        <v>232</v>
      </c>
      <c r="AP20" s="1" t="b">
        <v>0</v>
      </c>
      <c r="AQ20" s="2">
        <v>0</v>
      </c>
      <c r="AR20" s="3" t="s">
        <v>232</v>
      </c>
      <c r="AS20" s="3" t="s">
        <v>232</v>
      </c>
      <c r="AT20" s="1" t="s">
        <v>232</v>
      </c>
      <c r="AU20" s="1" t="s">
        <v>232</v>
      </c>
      <c r="AV20" s="4">
        <v>0</v>
      </c>
      <c r="AW20" s="1">
        <v>0</v>
      </c>
      <c r="AX20" s="1" t="s">
        <v>236</v>
      </c>
      <c r="AY20" s="1" t="b">
        <v>1</v>
      </c>
      <c r="AZ20" s="1" t="s">
        <v>237</v>
      </c>
      <c r="BA20" s="1" t="s">
        <v>231</v>
      </c>
      <c r="BB20" s="1" t="s">
        <v>231</v>
      </c>
      <c r="BC20" s="1" t="s">
        <v>232</v>
      </c>
      <c r="BD20" s="1">
        <v>29564</v>
      </c>
      <c r="BE20" s="2">
        <v>68918</v>
      </c>
      <c r="BF20" s="2">
        <v>68918</v>
      </c>
      <c r="BG20" s="2">
        <v>68918</v>
      </c>
      <c r="BH20" s="2">
        <v>0</v>
      </c>
      <c r="BI20" s="2">
        <v>238</v>
      </c>
      <c r="BJ20" s="1" t="s">
        <v>232</v>
      </c>
      <c r="BK20" s="1" t="s">
        <v>232</v>
      </c>
      <c r="BL20" s="1">
        <v>2017</v>
      </c>
      <c r="BM20" s="1" t="s">
        <v>347</v>
      </c>
      <c r="BN20" s="1" t="s">
        <v>232</v>
      </c>
      <c r="BO20" s="1" t="s">
        <v>232</v>
      </c>
      <c r="BP20" s="3">
        <v>43173</v>
      </c>
      <c r="BQ20" s="1">
        <v>0</v>
      </c>
      <c r="BR20" s="1">
        <v>0</v>
      </c>
      <c r="BS20" s="1">
        <v>0</v>
      </c>
      <c r="BT20" s="1" t="s">
        <v>232</v>
      </c>
      <c r="BU20" s="1">
        <v>0</v>
      </c>
      <c r="BV20" s="1">
        <v>0</v>
      </c>
      <c r="BW20" s="1" t="s">
        <v>232</v>
      </c>
      <c r="BX20" s="1">
        <v>0</v>
      </c>
      <c r="BY20" s="1" t="s">
        <v>232</v>
      </c>
      <c r="BZ20" s="1">
        <v>0</v>
      </c>
      <c r="CA20" s="1" t="s">
        <v>232</v>
      </c>
      <c r="CB20" s="1">
        <v>0</v>
      </c>
      <c r="CC20" s="1" t="s">
        <v>232</v>
      </c>
      <c r="CD20" s="3" t="s">
        <v>232</v>
      </c>
      <c r="CE20" s="3" t="s">
        <v>232</v>
      </c>
      <c r="CF20" s="1">
        <v>0</v>
      </c>
      <c r="CG20" s="1" t="s">
        <v>232</v>
      </c>
      <c r="CH20" s="1">
        <v>0</v>
      </c>
      <c r="CI20" s="1">
        <v>0</v>
      </c>
      <c r="CJ20" s="1">
        <v>0</v>
      </c>
      <c r="CK20" s="1" t="b">
        <v>0</v>
      </c>
      <c r="CL20" s="2">
        <v>0</v>
      </c>
      <c r="CM20" s="1" t="s">
        <v>232</v>
      </c>
      <c r="CN20" s="3">
        <v>43173.681099537032</v>
      </c>
      <c r="CO20" s="1" t="s">
        <v>291</v>
      </c>
      <c r="CP20" s="3" t="s">
        <v>232</v>
      </c>
      <c r="CQ20" s="1" t="s">
        <v>232</v>
      </c>
      <c r="CR20" s="1" t="s">
        <v>232</v>
      </c>
      <c r="CS20" s="3">
        <v>43215</v>
      </c>
      <c r="CT20" s="1" t="b">
        <v>0</v>
      </c>
      <c r="CU20" s="2">
        <v>0</v>
      </c>
      <c r="CV20" s="3" t="s">
        <v>232</v>
      </c>
      <c r="CW20" s="3" t="s">
        <v>232</v>
      </c>
      <c r="CX20" s="2">
        <v>0</v>
      </c>
      <c r="CY20" s="3" t="s">
        <v>232</v>
      </c>
      <c r="CZ20" s="3" t="s">
        <v>232</v>
      </c>
      <c r="DA20" s="2">
        <v>1</v>
      </c>
      <c r="DB20" s="2">
        <v>0</v>
      </c>
      <c r="DC20" s="2">
        <v>0</v>
      </c>
      <c r="DD20" s="2">
        <v>0</v>
      </c>
      <c r="DE20" s="2">
        <v>0</v>
      </c>
      <c r="DF20" s="2">
        <v>1</v>
      </c>
    </row>
    <row r="21" spans="1:110" x14ac:dyDescent="0.25">
      <c r="A21" s="1" t="s">
        <v>230</v>
      </c>
      <c r="B21" s="1" t="s">
        <v>231</v>
      </c>
      <c r="C21" s="1" t="s">
        <v>231</v>
      </c>
      <c r="D21" s="1" t="s">
        <v>231</v>
      </c>
      <c r="E21" s="1" t="s">
        <v>119</v>
      </c>
      <c r="F21" s="1" t="e">
        <f>VLOOKUP(E21,Arkusz1!$C$4:$F$42,1,FALSE)</f>
        <v>#N/A</v>
      </c>
      <c r="G21" s="1" t="s">
        <v>232</v>
      </c>
      <c r="H21" s="1" t="s">
        <v>392</v>
      </c>
      <c r="I21" s="1" t="s">
        <v>69</v>
      </c>
      <c r="J21" s="1" t="s">
        <v>208</v>
      </c>
      <c r="K21" s="1" t="s">
        <v>232</v>
      </c>
      <c r="L21" s="1" t="s">
        <v>393</v>
      </c>
      <c r="M21" s="2">
        <v>4562</v>
      </c>
      <c r="N21" s="1" t="s">
        <v>394</v>
      </c>
      <c r="O21" s="1" t="s">
        <v>232</v>
      </c>
      <c r="P21" s="1">
        <v>1992</v>
      </c>
      <c r="Q21" s="3" t="s">
        <v>232</v>
      </c>
      <c r="R21" s="3" t="s">
        <v>232</v>
      </c>
      <c r="S21" s="1" t="s">
        <v>232</v>
      </c>
      <c r="T21" s="2">
        <v>1574</v>
      </c>
      <c r="U21" s="3">
        <v>43160.6591008912</v>
      </c>
      <c r="V21" s="1">
        <v>2</v>
      </c>
      <c r="W21" s="2" t="s">
        <v>232</v>
      </c>
      <c r="X21" s="1" t="s">
        <v>233</v>
      </c>
      <c r="Y21" s="1" t="s">
        <v>232</v>
      </c>
      <c r="Z21" s="1" t="s">
        <v>232</v>
      </c>
      <c r="AA21" s="1" t="s">
        <v>232</v>
      </c>
      <c r="AB21" s="1" t="s">
        <v>290</v>
      </c>
      <c r="AC21" s="4">
        <v>0</v>
      </c>
      <c r="AD21" s="3" t="s">
        <v>232</v>
      </c>
      <c r="AE21" s="1" t="s">
        <v>232</v>
      </c>
      <c r="AF21" s="1" t="b">
        <v>1</v>
      </c>
      <c r="AG21" s="2">
        <v>1</v>
      </c>
      <c r="AH21" s="3">
        <v>42856</v>
      </c>
      <c r="AI21" s="3">
        <v>43220</v>
      </c>
      <c r="AJ21" s="3" t="s">
        <v>232</v>
      </c>
      <c r="AK21" s="1" t="b">
        <v>0</v>
      </c>
      <c r="AL21" s="1" t="b">
        <v>0</v>
      </c>
      <c r="AM21" s="2">
        <v>0</v>
      </c>
      <c r="AN21" s="3">
        <v>42005</v>
      </c>
      <c r="AO21" s="3">
        <v>42369</v>
      </c>
      <c r="AP21" s="1" t="b">
        <v>1</v>
      </c>
      <c r="AQ21" s="2">
        <v>1</v>
      </c>
      <c r="AR21" s="3">
        <v>42856</v>
      </c>
      <c r="AS21" s="3">
        <v>43220</v>
      </c>
      <c r="AT21" s="1" t="s">
        <v>232</v>
      </c>
      <c r="AU21" s="1" t="s">
        <v>232</v>
      </c>
      <c r="AV21" s="4">
        <v>0</v>
      </c>
      <c r="AW21" s="1">
        <v>0</v>
      </c>
      <c r="AX21" s="1" t="s">
        <v>236</v>
      </c>
      <c r="AY21" s="1" t="b">
        <v>1</v>
      </c>
      <c r="AZ21" s="1" t="s">
        <v>237</v>
      </c>
      <c r="BA21" s="1" t="s">
        <v>231</v>
      </c>
      <c r="BB21" s="1" t="s">
        <v>231</v>
      </c>
      <c r="BC21" s="1" t="s">
        <v>232</v>
      </c>
      <c r="BD21" s="1">
        <v>6485</v>
      </c>
      <c r="BE21" s="2">
        <v>68918</v>
      </c>
      <c r="BF21" s="2">
        <v>68918</v>
      </c>
      <c r="BG21" s="2">
        <v>68918</v>
      </c>
      <c r="BH21" s="2" t="s">
        <v>232</v>
      </c>
      <c r="BI21" s="2">
        <v>238</v>
      </c>
      <c r="BJ21" s="1" t="s">
        <v>232</v>
      </c>
      <c r="BK21" s="1" t="s">
        <v>232</v>
      </c>
      <c r="BL21" s="1">
        <v>1992</v>
      </c>
      <c r="BM21" s="1" t="s">
        <v>69</v>
      </c>
      <c r="BN21" s="1" t="s">
        <v>232</v>
      </c>
      <c r="BO21" s="1" t="s">
        <v>232</v>
      </c>
      <c r="BP21" s="3">
        <v>43160</v>
      </c>
      <c r="BQ21" s="1" t="s">
        <v>232</v>
      </c>
      <c r="BR21" s="1" t="s">
        <v>232</v>
      </c>
      <c r="BS21" s="1" t="s">
        <v>232</v>
      </c>
      <c r="BT21" s="1" t="s">
        <v>232</v>
      </c>
      <c r="BU21" s="1" t="s">
        <v>232</v>
      </c>
      <c r="BV21" s="1" t="s">
        <v>232</v>
      </c>
      <c r="BW21" s="1" t="s">
        <v>232</v>
      </c>
      <c r="BX21" s="1" t="s">
        <v>232</v>
      </c>
      <c r="BY21" s="1" t="s">
        <v>232</v>
      </c>
      <c r="BZ21" s="1" t="s">
        <v>232</v>
      </c>
      <c r="CA21" s="1" t="s">
        <v>232</v>
      </c>
      <c r="CB21" s="1" t="s">
        <v>232</v>
      </c>
      <c r="CC21" s="1" t="s">
        <v>232</v>
      </c>
      <c r="CD21" s="3" t="s">
        <v>232</v>
      </c>
      <c r="CE21" s="3" t="s">
        <v>232</v>
      </c>
      <c r="CF21" s="1" t="s">
        <v>232</v>
      </c>
      <c r="CG21" s="1" t="s">
        <v>232</v>
      </c>
      <c r="CH21" s="1">
        <v>0</v>
      </c>
      <c r="CI21" s="1">
        <v>0</v>
      </c>
      <c r="CJ21" s="1">
        <v>0</v>
      </c>
      <c r="CK21" s="1" t="s">
        <v>232</v>
      </c>
      <c r="CL21" s="2" t="s">
        <v>232</v>
      </c>
      <c r="CM21" s="1" t="s">
        <v>232</v>
      </c>
      <c r="CN21" s="3">
        <v>43160.659097222218</v>
      </c>
      <c r="CO21" s="1" t="s">
        <v>291</v>
      </c>
      <c r="CP21" s="3" t="s">
        <v>232</v>
      </c>
      <c r="CQ21" s="1" t="s">
        <v>232</v>
      </c>
      <c r="CR21" s="1" t="s">
        <v>232</v>
      </c>
      <c r="CS21" s="3">
        <v>43220</v>
      </c>
      <c r="CT21" s="1" t="b">
        <v>0</v>
      </c>
      <c r="CU21" s="2">
        <v>0</v>
      </c>
      <c r="CV21" s="3" t="s">
        <v>232</v>
      </c>
      <c r="CW21" s="3" t="s">
        <v>232</v>
      </c>
      <c r="CX21" s="2">
        <v>0</v>
      </c>
      <c r="CY21" s="3" t="s">
        <v>232</v>
      </c>
      <c r="CZ21" s="3" t="s">
        <v>232</v>
      </c>
      <c r="DA21" s="2">
        <v>1</v>
      </c>
      <c r="DB21" s="2">
        <v>0</v>
      </c>
      <c r="DC21" s="2">
        <v>1</v>
      </c>
      <c r="DD21" s="2">
        <v>0</v>
      </c>
      <c r="DE21" s="2">
        <v>0</v>
      </c>
      <c r="DF21" s="2">
        <v>1</v>
      </c>
    </row>
    <row r="22" spans="1:110" x14ac:dyDescent="0.25">
      <c r="A22" s="1" t="s">
        <v>230</v>
      </c>
      <c r="B22" s="1" t="s">
        <v>231</v>
      </c>
      <c r="C22" s="1" t="s">
        <v>231</v>
      </c>
      <c r="D22" s="1" t="s">
        <v>231</v>
      </c>
      <c r="E22" s="1" t="s">
        <v>117</v>
      </c>
      <c r="F22" s="1" t="e">
        <f>VLOOKUP(E22,Arkusz1!$C$4:$F$42,1,FALSE)</f>
        <v>#N/A</v>
      </c>
      <c r="G22" s="1" t="s">
        <v>232</v>
      </c>
      <c r="H22" s="1" t="s">
        <v>395</v>
      </c>
      <c r="I22" s="1" t="s">
        <v>64</v>
      </c>
      <c r="J22" s="1" t="s">
        <v>208</v>
      </c>
      <c r="K22" s="1" t="s">
        <v>232</v>
      </c>
      <c r="L22" s="1" t="s">
        <v>396</v>
      </c>
      <c r="M22" s="2" t="s">
        <v>232</v>
      </c>
      <c r="N22" s="1" t="s">
        <v>397</v>
      </c>
      <c r="O22" s="1" t="s">
        <v>232</v>
      </c>
      <c r="P22" s="1">
        <v>1984</v>
      </c>
      <c r="Q22" s="3" t="s">
        <v>232</v>
      </c>
      <c r="R22" s="3">
        <v>30862</v>
      </c>
      <c r="S22" s="1" t="s">
        <v>232</v>
      </c>
      <c r="T22" s="2" t="s">
        <v>232</v>
      </c>
      <c r="U22" s="3">
        <v>43161.392853240737</v>
      </c>
      <c r="V22" s="1" t="s">
        <v>232</v>
      </c>
      <c r="W22" s="2">
        <v>4500</v>
      </c>
      <c r="X22" s="1" t="s">
        <v>233</v>
      </c>
      <c r="Y22" s="1" t="s">
        <v>232</v>
      </c>
      <c r="Z22" s="1" t="s">
        <v>232</v>
      </c>
      <c r="AA22" s="1" t="s">
        <v>232</v>
      </c>
      <c r="AB22" s="1" t="s">
        <v>290</v>
      </c>
      <c r="AC22" s="4">
        <v>0</v>
      </c>
      <c r="AD22" s="3" t="s">
        <v>232</v>
      </c>
      <c r="AE22" s="1" t="s">
        <v>232</v>
      </c>
      <c r="AF22" s="1" t="b">
        <v>1</v>
      </c>
      <c r="AG22" s="2">
        <v>1</v>
      </c>
      <c r="AH22" s="3">
        <v>42856</v>
      </c>
      <c r="AI22" s="3">
        <v>43220</v>
      </c>
      <c r="AJ22" s="3" t="s">
        <v>232</v>
      </c>
      <c r="AK22" s="1" t="b">
        <v>0</v>
      </c>
      <c r="AL22" s="1" t="b">
        <v>0</v>
      </c>
      <c r="AM22" s="2">
        <v>0</v>
      </c>
      <c r="AN22" s="3" t="s">
        <v>232</v>
      </c>
      <c r="AO22" s="3" t="s">
        <v>232</v>
      </c>
      <c r="AP22" s="1" t="b">
        <v>0</v>
      </c>
      <c r="AQ22" s="2">
        <v>0</v>
      </c>
      <c r="AR22" s="3" t="s">
        <v>232</v>
      </c>
      <c r="AS22" s="3" t="s">
        <v>232</v>
      </c>
      <c r="AT22" s="1" t="s">
        <v>232</v>
      </c>
      <c r="AU22" s="1" t="s">
        <v>232</v>
      </c>
      <c r="AV22" s="4">
        <v>0</v>
      </c>
      <c r="AW22" s="1">
        <v>0</v>
      </c>
      <c r="AX22" s="1" t="s">
        <v>236</v>
      </c>
      <c r="AY22" s="1" t="b">
        <v>1</v>
      </c>
      <c r="AZ22" s="1" t="s">
        <v>237</v>
      </c>
      <c r="BA22" s="1" t="s">
        <v>231</v>
      </c>
      <c r="BB22" s="1" t="s">
        <v>231</v>
      </c>
      <c r="BC22" s="1" t="s">
        <v>232</v>
      </c>
      <c r="BD22" s="1">
        <v>6486</v>
      </c>
      <c r="BE22" s="2">
        <v>68918</v>
      </c>
      <c r="BF22" s="2">
        <v>68918</v>
      </c>
      <c r="BG22" s="2">
        <v>68918</v>
      </c>
      <c r="BH22" s="2" t="s">
        <v>232</v>
      </c>
      <c r="BI22" s="2">
        <v>238</v>
      </c>
      <c r="BJ22" s="1" t="s">
        <v>232</v>
      </c>
      <c r="BK22" s="1" t="s">
        <v>232</v>
      </c>
      <c r="BL22" s="1">
        <v>1984</v>
      </c>
      <c r="BM22" s="1" t="s">
        <v>64</v>
      </c>
      <c r="BN22" s="1" t="s">
        <v>232</v>
      </c>
      <c r="BO22" s="1" t="s">
        <v>232</v>
      </c>
      <c r="BP22" s="3">
        <v>43161</v>
      </c>
      <c r="BQ22" s="1" t="s">
        <v>232</v>
      </c>
      <c r="BR22" s="1" t="s">
        <v>232</v>
      </c>
      <c r="BS22" s="1" t="s">
        <v>232</v>
      </c>
      <c r="BT22" s="1" t="s">
        <v>232</v>
      </c>
      <c r="BU22" s="1" t="s">
        <v>232</v>
      </c>
      <c r="BV22" s="1" t="s">
        <v>232</v>
      </c>
      <c r="BW22" s="1" t="s">
        <v>232</v>
      </c>
      <c r="BX22" s="1" t="s">
        <v>232</v>
      </c>
      <c r="BY22" s="1" t="s">
        <v>232</v>
      </c>
      <c r="BZ22" s="1" t="s">
        <v>232</v>
      </c>
      <c r="CA22" s="1" t="s">
        <v>232</v>
      </c>
      <c r="CB22" s="1" t="s">
        <v>232</v>
      </c>
      <c r="CC22" s="1" t="s">
        <v>232</v>
      </c>
      <c r="CD22" s="3" t="s">
        <v>232</v>
      </c>
      <c r="CE22" s="3" t="s">
        <v>232</v>
      </c>
      <c r="CF22" s="1" t="s">
        <v>232</v>
      </c>
      <c r="CG22" s="1" t="s">
        <v>232</v>
      </c>
      <c r="CH22" s="1">
        <v>0</v>
      </c>
      <c r="CI22" s="1">
        <v>0</v>
      </c>
      <c r="CJ22" s="1">
        <v>0</v>
      </c>
      <c r="CK22" s="1" t="s">
        <v>232</v>
      </c>
      <c r="CL22" s="2" t="s">
        <v>232</v>
      </c>
      <c r="CM22" s="1" t="s">
        <v>232</v>
      </c>
      <c r="CN22" s="3">
        <v>43161.392847222218</v>
      </c>
      <c r="CO22" s="1" t="s">
        <v>291</v>
      </c>
      <c r="CP22" s="3" t="s">
        <v>232</v>
      </c>
      <c r="CQ22" s="1" t="s">
        <v>232</v>
      </c>
      <c r="CR22" s="1" t="s">
        <v>232</v>
      </c>
      <c r="CS22" s="3">
        <v>43220</v>
      </c>
      <c r="CT22" s="1" t="b">
        <v>0</v>
      </c>
      <c r="CU22" s="2">
        <v>0</v>
      </c>
      <c r="CV22" s="3" t="s">
        <v>232</v>
      </c>
      <c r="CW22" s="3" t="s">
        <v>232</v>
      </c>
      <c r="CX22" s="2">
        <v>0</v>
      </c>
      <c r="CY22" s="3" t="s">
        <v>232</v>
      </c>
      <c r="CZ22" s="3" t="s">
        <v>232</v>
      </c>
      <c r="DA22" s="2">
        <v>1</v>
      </c>
      <c r="DB22" s="2">
        <v>0</v>
      </c>
      <c r="DC22" s="2">
        <v>0</v>
      </c>
      <c r="DD22" s="2">
        <v>0</v>
      </c>
      <c r="DE22" s="2">
        <v>0</v>
      </c>
      <c r="DF22" s="2">
        <v>1</v>
      </c>
    </row>
    <row r="23" spans="1:110" x14ac:dyDescent="0.25">
      <c r="A23" s="1" t="s">
        <v>230</v>
      </c>
      <c r="B23" s="1" t="s">
        <v>231</v>
      </c>
      <c r="C23" s="1" t="s">
        <v>231</v>
      </c>
      <c r="D23" s="1" t="s">
        <v>231</v>
      </c>
      <c r="E23" s="1" t="s">
        <v>118</v>
      </c>
      <c r="F23" s="1" t="e">
        <f>VLOOKUP(E23,Arkusz1!$C$4:$F$42,1,FALSE)</f>
        <v>#N/A</v>
      </c>
      <c r="G23" s="1" t="s">
        <v>232</v>
      </c>
      <c r="H23" s="1" t="s">
        <v>398</v>
      </c>
      <c r="I23" s="1" t="s">
        <v>67</v>
      </c>
      <c r="J23" s="1" t="s">
        <v>208</v>
      </c>
      <c r="K23" s="1" t="s">
        <v>232</v>
      </c>
      <c r="L23" s="1" t="s">
        <v>399</v>
      </c>
      <c r="M23" s="2" t="s">
        <v>232</v>
      </c>
      <c r="N23" s="1" t="s">
        <v>400</v>
      </c>
      <c r="O23" s="1" t="s">
        <v>232</v>
      </c>
      <c r="P23" s="1">
        <v>1984</v>
      </c>
      <c r="Q23" s="3" t="s">
        <v>232</v>
      </c>
      <c r="R23" s="3">
        <v>32324</v>
      </c>
      <c r="S23" s="1" t="s">
        <v>232</v>
      </c>
      <c r="T23" s="2" t="s">
        <v>232</v>
      </c>
      <c r="U23" s="3">
        <v>43161.394630358795</v>
      </c>
      <c r="V23" s="1" t="s">
        <v>232</v>
      </c>
      <c r="W23" s="2">
        <v>10000</v>
      </c>
      <c r="X23" s="1" t="s">
        <v>233</v>
      </c>
      <c r="Y23" s="1" t="s">
        <v>232</v>
      </c>
      <c r="Z23" s="1" t="s">
        <v>232</v>
      </c>
      <c r="AA23" s="1" t="s">
        <v>232</v>
      </c>
      <c r="AB23" s="1" t="s">
        <v>290</v>
      </c>
      <c r="AC23" s="4">
        <v>0</v>
      </c>
      <c r="AD23" s="3" t="s">
        <v>232</v>
      </c>
      <c r="AE23" s="1" t="s">
        <v>232</v>
      </c>
      <c r="AF23" s="1" t="b">
        <v>1</v>
      </c>
      <c r="AG23" s="2">
        <v>1</v>
      </c>
      <c r="AH23" s="3">
        <v>42856</v>
      </c>
      <c r="AI23" s="3">
        <v>43220</v>
      </c>
      <c r="AJ23" s="3" t="s">
        <v>232</v>
      </c>
      <c r="AK23" s="1" t="b">
        <v>0</v>
      </c>
      <c r="AL23" s="1" t="b">
        <v>0</v>
      </c>
      <c r="AM23" s="2">
        <v>0</v>
      </c>
      <c r="AN23" s="3" t="s">
        <v>232</v>
      </c>
      <c r="AO23" s="3" t="s">
        <v>232</v>
      </c>
      <c r="AP23" s="1" t="b">
        <v>0</v>
      </c>
      <c r="AQ23" s="2">
        <v>0</v>
      </c>
      <c r="AR23" s="3" t="s">
        <v>232</v>
      </c>
      <c r="AS23" s="3" t="s">
        <v>232</v>
      </c>
      <c r="AT23" s="1" t="s">
        <v>232</v>
      </c>
      <c r="AU23" s="1" t="s">
        <v>232</v>
      </c>
      <c r="AV23" s="4">
        <v>0</v>
      </c>
      <c r="AW23" s="1">
        <v>0</v>
      </c>
      <c r="AX23" s="1" t="s">
        <v>236</v>
      </c>
      <c r="AY23" s="1" t="b">
        <v>1</v>
      </c>
      <c r="AZ23" s="1" t="s">
        <v>237</v>
      </c>
      <c r="BA23" s="1" t="s">
        <v>231</v>
      </c>
      <c r="BB23" s="1" t="s">
        <v>231</v>
      </c>
      <c r="BC23" s="1" t="s">
        <v>232</v>
      </c>
      <c r="BD23" s="1">
        <v>6487</v>
      </c>
      <c r="BE23" s="2">
        <v>68918</v>
      </c>
      <c r="BF23" s="2">
        <v>68918</v>
      </c>
      <c r="BG23" s="2">
        <v>68918</v>
      </c>
      <c r="BH23" s="2" t="s">
        <v>232</v>
      </c>
      <c r="BI23" s="2">
        <v>238</v>
      </c>
      <c r="BJ23" s="1" t="s">
        <v>232</v>
      </c>
      <c r="BK23" s="1" t="s">
        <v>232</v>
      </c>
      <c r="BL23" s="1">
        <v>1984</v>
      </c>
      <c r="BM23" s="1" t="s">
        <v>401</v>
      </c>
      <c r="BN23" s="1" t="s">
        <v>232</v>
      </c>
      <c r="BO23" s="1" t="s">
        <v>232</v>
      </c>
      <c r="BP23" s="3">
        <v>43161</v>
      </c>
      <c r="BQ23" s="1" t="s">
        <v>232</v>
      </c>
      <c r="BR23" s="1" t="s">
        <v>232</v>
      </c>
      <c r="BS23" s="1" t="s">
        <v>232</v>
      </c>
      <c r="BT23" s="1" t="s">
        <v>232</v>
      </c>
      <c r="BU23" s="1" t="s">
        <v>232</v>
      </c>
      <c r="BV23" s="1" t="s">
        <v>232</v>
      </c>
      <c r="BW23" s="1" t="s">
        <v>232</v>
      </c>
      <c r="BX23" s="1" t="s">
        <v>232</v>
      </c>
      <c r="BY23" s="1" t="s">
        <v>232</v>
      </c>
      <c r="BZ23" s="1" t="s">
        <v>232</v>
      </c>
      <c r="CA23" s="1" t="s">
        <v>232</v>
      </c>
      <c r="CB23" s="1" t="s">
        <v>232</v>
      </c>
      <c r="CC23" s="1" t="s">
        <v>232</v>
      </c>
      <c r="CD23" s="3" t="s">
        <v>232</v>
      </c>
      <c r="CE23" s="3" t="s">
        <v>232</v>
      </c>
      <c r="CF23" s="1" t="s">
        <v>232</v>
      </c>
      <c r="CG23" s="1" t="s">
        <v>232</v>
      </c>
      <c r="CH23" s="1">
        <v>0</v>
      </c>
      <c r="CI23" s="1">
        <v>0</v>
      </c>
      <c r="CJ23" s="1">
        <v>0</v>
      </c>
      <c r="CK23" s="1" t="s">
        <v>232</v>
      </c>
      <c r="CL23" s="2" t="s">
        <v>232</v>
      </c>
      <c r="CM23" s="1" t="s">
        <v>232</v>
      </c>
      <c r="CN23" s="3">
        <v>43161.39461805555</v>
      </c>
      <c r="CO23" s="1" t="s">
        <v>291</v>
      </c>
      <c r="CP23" s="3" t="s">
        <v>232</v>
      </c>
      <c r="CQ23" s="1" t="s">
        <v>232</v>
      </c>
      <c r="CR23" s="1" t="s">
        <v>232</v>
      </c>
      <c r="CS23" s="3">
        <v>43220</v>
      </c>
      <c r="CT23" s="1" t="b">
        <v>0</v>
      </c>
      <c r="CU23" s="2">
        <v>0</v>
      </c>
      <c r="CV23" s="3" t="s">
        <v>232</v>
      </c>
      <c r="CW23" s="3" t="s">
        <v>232</v>
      </c>
      <c r="CX23" s="2">
        <v>0</v>
      </c>
      <c r="CY23" s="3" t="s">
        <v>232</v>
      </c>
      <c r="CZ23" s="3" t="s">
        <v>232</v>
      </c>
      <c r="DA23" s="2">
        <v>1</v>
      </c>
      <c r="DB23" s="2">
        <v>0</v>
      </c>
      <c r="DC23" s="2">
        <v>0</v>
      </c>
      <c r="DD23" s="2">
        <v>0</v>
      </c>
      <c r="DE23" s="2">
        <v>0</v>
      </c>
      <c r="DF23" s="2">
        <v>1</v>
      </c>
    </row>
    <row r="24" spans="1:110" x14ac:dyDescent="0.25">
      <c r="A24" s="1" t="s">
        <v>230</v>
      </c>
      <c r="B24" s="1" t="s">
        <v>231</v>
      </c>
      <c r="C24" s="1" t="s">
        <v>231</v>
      </c>
      <c r="D24" s="1" t="s">
        <v>231</v>
      </c>
      <c r="E24" s="1" t="s">
        <v>269</v>
      </c>
      <c r="F24" s="1" t="e">
        <f>VLOOKUP(E24,Arkusz1!$C$4:$F$42,1,FALSE)</f>
        <v>#N/A</v>
      </c>
      <c r="G24" s="1" t="s">
        <v>270</v>
      </c>
      <c r="H24" s="1" t="s">
        <v>232</v>
      </c>
      <c r="I24" s="1" t="s">
        <v>40</v>
      </c>
      <c r="J24" s="1" t="s">
        <v>208</v>
      </c>
      <c r="K24" s="1" t="s">
        <v>232</v>
      </c>
      <c r="L24" s="1" t="s">
        <v>271</v>
      </c>
      <c r="M24" s="2">
        <v>1400</v>
      </c>
      <c r="N24" s="1" t="s">
        <v>93</v>
      </c>
      <c r="O24" s="1" t="s">
        <v>232</v>
      </c>
      <c r="P24" s="1">
        <v>2008</v>
      </c>
      <c r="Q24" s="3" t="s">
        <v>232</v>
      </c>
      <c r="R24" s="3" t="s">
        <v>232</v>
      </c>
      <c r="S24" s="1" t="s">
        <v>232</v>
      </c>
      <c r="T24" s="2">
        <v>148700</v>
      </c>
      <c r="U24" s="3">
        <v>43175.467267789347</v>
      </c>
      <c r="V24" s="1">
        <v>5</v>
      </c>
      <c r="W24" s="2" t="s">
        <v>232</v>
      </c>
      <c r="X24" s="1" t="s">
        <v>233</v>
      </c>
      <c r="Y24" s="1" t="s">
        <v>232</v>
      </c>
      <c r="Z24" s="1" t="s">
        <v>232</v>
      </c>
      <c r="AA24" s="1" t="s">
        <v>402</v>
      </c>
      <c r="AB24" s="1" t="s">
        <v>403</v>
      </c>
      <c r="AC24" s="4">
        <v>15300</v>
      </c>
      <c r="AD24" s="3">
        <v>43175</v>
      </c>
      <c r="AE24" s="1" t="s">
        <v>404</v>
      </c>
      <c r="AF24" s="1" t="b">
        <v>1</v>
      </c>
      <c r="AG24" s="2">
        <v>1</v>
      </c>
      <c r="AH24" s="3">
        <v>42856</v>
      </c>
      <c r="AI24" s="3">
        <v>43220</v>
      </c>
      <c r="AJ24" s="3" t="s">
        <v>232</v>
      </c>
      <c r="AK24" s="1" t="b">
        <v>0</v>
      </c>
      <c r="AL24" s="1" t="b">
        <v>1</v>
      </c>
      <c r="AM24" s="2">
        <v>1</v>
      </c>
      <c r="AN24" s="3">
        <v>42856</v>
      </c>
      <c r="AO24" s="3">
        <v>43220</v>
      </c>
      <c r="AP24" s="1" t="b">
        <v>1</v>
      </c>
      <c r="AQ24" s="2">
        <v>1</v>
      </c>
      <c r="AR24" s="3">
        <v>42856</v>
      </c>
      <c r="AS24" s="3">
        <v>43220</v>
      </c>
      <c r="AT24" s="1" t="s">
        <v>232</v>
      </c>
      <c r="AU24" s="1" t="s">
        <v>245</v>
      </c>
      <c r="AV24" s="4">
        <v>15300</v>
      </c>
      <c r="AW24" s="1">
        <v>0</v>
      </c>
      <c r="AX24" s="1" t="s">
        <v>236</v>
      </c>
      <c r="AY24" s="1" t="b">
        <v>1</v>
      </c>
      <c r="AZ24" s="1" t="s">
        <v>237</v>
      </c>
      <c r="BA24" s="1" t="s">
        <v>231</v>
      </c>
      <c r="BB24" s="1" t="s">
        <v>231</v>
      </c>
      <c r="BC24" s="1" t="s">
        <v>232</v>
      </c>
      <c r="BD24" s="1">
        <v>6488</v>
      </c>
      <c r="BE24" s="2">
        <v>68918</v>
      </c>
      <c r="BF24" s="2">
        <v>68918</v>
      </c>
      <c r="BG24" s="2">
        <v>68918</v>
      </c>
      <c r="BH24" s="2" t="s">
        <v>232</v>
      </c>
      <c r="BI24" s="2">
        <v>238</v>
      </c>
      <c r="BJ24" s="1" t="s">
        <v>232</v>
      </c>
      <c r="BK24" s="1" t="s">
        <v>232</v>
      </c>
      <c r="BL24" s="1">
        <v>2008</v>
      </c>
      <c r="BM24" s="1" t="s">
        <v>40</v>
      </c>
      <c r="BN24" s="1" t="s">
        <v>405</v>
      </c>
      <c r="BO24" s="1" t="s">
        <v>406</v>
      </c>
      <c r="BP24" s="3">
        <v>43175</v>
      </c>
      <c r="BQ24" s="1" t="s">
        <v>232</v>
      </c>
      <c r="BR24" s="1" t="s">
        <v>232</v>
      </c>
      <c r="BS24" s="1" t="s">
        <v>232</v>
      </c>
      <c r="BT24" s="1" t="s">
        <v>232</v>
      </c>
      <c r="BU24" s="1" t="s">
        <v>232</v>
      </c>
      <c r="BV24" s="1" t="s">
        <v>232</v>
      </c>
      <c r="BW24" s="1" t="s">
        <v>232</v>
      </c>
      <c r="BX24" s="1" t="s">
        <v>232</v>
      </c>
      <c r="BY24" s="1" t="s">
        <v>232</v>
      </c>
      <c r="BZ24" s="1" t="s">
        <v>232</v>
      </c>
      <c r="CA24" s="1" t="s">
        <v>232</v>
      </c>
      <c r="CB24" s="1" t="s">
        <v>232</v>
      </c>
      <c r="CC24" s="1" t="s">
        <v>232</v>
      </c>
      <c r="CD24" s="3" t="s">
        <v>232</v>
      </c>
      <c r="CE24" s="3" t="s">
        <v>232</v>
      </c>
      <c r="CF24" s="1" t="s">
        <v>232</v>
      </c>
      <c r="CG24" s="1" t="s">
        <v>232</v>
      </c>
      <c r="CH24" s="1">
        <v>0</v>
      </c>
      <c r="CI24" s="1">
        <v>0</v>
      </c>
      <c r="CJ24" s="1">
        <v>0</v>
      </c>
      <c r="CK24" s="1" t="s">
        <v>232</v>
      </c>
      <c r="CL24" s="2" t="s">
        <v>232</v>
      </c>
      <c r="CM24" s="1" t="s">
        <v>232</v>
      </c>
      <c r="CN24" s="3">
        <v>43175.467256944445</v>
      </c>
      <c r="CO24" s="1" t="s">
        <v>291</v>
      </c>
      <c r="CP24" s="3" t="s">
        <v>232</v>
      </c>
      <c r="CQ24" s="1" t="s">
        <v>232</v>
      </c>
      <c r="CR24" s="1" t="s">
        <v>232</v>
      </c>
      <c r="CS24" s="3">
        <v>43220</v>
      </c>
      <c r="CT24" s="1" t="b">
        <v>1</v>
      </c>
      <c r="CU24" s="2">
        <v>1</v>
      </c>
      <c r="CV24" s="3">
        <v>42856</v>
      </c>
      <c r="CW24" s="3">
        <v>43220</v>
      </c>
      <c r="CX24" s="2">
        <v>0</v>
      </c>
      <c r="CY24" s="3" t="s">
        <v>232</v>
      </c>
      <c r="CZ24" s="3" t="s">
        <v>232</v>
      </c>
      <c r="DA24" s="2">
        <v>1</v>
      </c>
      <c r="DB24" s="2">
        <v>1</v>
      </c>
      <c r="DC24" s="2">
        <v>1</v>
      </c>
      <c r="DD24" s="2">
        <v>1</v>
      </c>
      <c r="DE24" s="2">
        <v>0</v>
      </c>
      <c r="DF24" s="2">
        <v>1</v>
      </c>
    </row>
    <row r="25" spans="1:110" x14ac:dyDescent="0.25">
      <c r="A25" s="1" t="s">
        <v>230</v>
      </c>
      <c r="B25" s="1" t="s">
        <v>231</v>
      </c>
      <c r="C25" s="1" t="s">
        <v>231</v>
      </c>
      <c r="D25" s="1" t="s">
        <v>231</v>
      </c>
      <c r="E25" s="1" t="s">
        <v>272</v>
      </c>
      <c r="F25" s="1" t="e">
        <f>VLOOKUP(E25,Arkusz1!$C$4:$F$42,1,FALSE)</f>
        <v>#N/A</v>
      </c>
      <c r="G25" s="1" t="s">
        <v>273</v>
      </c>
      <c r="H25" s="1" t="s">
        <v>232</v>
      </c>
      <c r="I25" s="1" t="s">
        <v>40</v>
      </c>
      <c r="J25" s="1" t="s">
        <v>208</v>
      </c>
      <c r="K25" s="1" t="s">
        <v>232</v>
      </c>
      <c r="L25" s="1" t="s">
        <v>271</v>
      </c>
      <c r="M25" s="2">
        <v>1400</v>
      </c>
      <c r="N25" s="1" t="s">
        <v>93</v>
      </c>
      <c r="O25" s="1" t="s">
        <v>232</v>
      </c>
      <c r="P25" s="1">
        <v>2013</v>
      </c>
      <c r="Q25" s="3" t="s">
        <v>232</v>
      </c>
      <c r="R25" s="3" t="s">
        <v>232</v>
      </c>
      <c r="S25" s="1" t="s">
        <v>232</v>
      </c>
      <c r="T25" s="2">
        <v>13400</v>
      </c>
      <c r="U25" s="3">
        <v>43175.469540428239</v>
      </c>
      <c r="V25" s="1">
        <v>5</v>
      </c>
      <c r="W25" s="2" t="s">
        <v>232</v>
      </c>
      <c r="X25" s="1" t="s">
        <v>233</v>
      </c>
      <c r="Y25" s="1" t="s">
        <v>232</v>
      </c>
      <c r="Z25" s="1" t="s">
        <v>232</v>
      </c>
      <c r="AA25" s="1" t="s">
        <v>407</v>
      </c>
      <c r="AB25" s="1" t="s">
        <v>408</v>
      </c>
      <c r="AC25" s="4">
        <v>25900</v>
      </c>
      <c r="AD25" s="3">
        <v>43175</v>
      </c>
      <c r="AE25" s="1" t="s">
        <v>409</v>
      </c>
      <c r="AF25" s="1" t="b">
        <v>1</v>
      </c>
      <c r="AG25" s="2">
        <v>1</v>
      </c>
      <c r="AH25" s="3">
        <v>42856</v>
      </c>
      <c r="AI25" s="3">
        <v>43220</v>
      </c>
      <c r="AJ25" s="3" t="s">
        <v>232</v>
      </c>
      <c r="AK25" s="1" t="b">
        <v>0</v>
      </c>
      <c r="AL25" s="1" t="b">
        <v>1</v>
      </c>
      <c r="AM25" s="2">
        <v>1</v>
      </c>
      <c r="AN25" s="3">
        <v>42856</v>
      </c>
      <c r="AO25" s="3">
        <v>43220</v>
      </c>
      <c r="AP25" s="1" t="b">
        <v>1</v>
      </c>
      <c r="AQ25" s="2">
        <v>1</v>
      </c>
      <c r="AR25" s="3">
        <v>42856</v>
      </c>
      <c r="AS25" s="3">
        <v>43220</v>
      </c>
      <c r="AT25" s="1" t="s">
        <v>232</v>
      </c>
      <c r="AU25" s="1" t="s">
        <v>245</v>
      </c>
      <c r="AV25" s="4">
        <v>25900</v>
      </c>
      <c r="AW25" s="1">
        <v>0</v>
      </c>
      <c r="AX25" s="1" t="s">
        <v>236</v>
      </c>
      <c r="AY25" s="1" t="b">
        <v>1</v>
      </c>
      <c r="AZ25" s="1" t="s">
        <v>237</v>
      </c>
      <c r="BA25" s="1" t="s">
        <v>231</v>
      </c>
      <c r="BB25" s="1" t="s">
        <v>231</v>
      </c>
      <c r="BC25" s="1" t="s">
        <v>232</v>
      </c>
      <c r="BD25" s="1">
        <v>6489</v>
      </c>
      <c r="BE25" s="2">
        <v>68918</v>
      </c>
      <c r="BF25" s="2">
        <v>68918</v>
      </c>
      <c r="BG25" s="2">
        <v>68918</v>
      </c>
      <c r="BH25" s="2" t="s">
        <v>232</v>
      </c>
      <c r="BI25" s="2">
        <v>238</v>
      </c>
      <c r="BJ25" s="1" t="s">
        <v>232</v>
      </c>
      <c r="BK25" s="1" t="s">
        <v>232</v>
      </c>
      <c r="BL25" s="1">
        <v>2013</v>
      </c>
      <c r="BM25" s="1" t="s">
        <v>40</v>
      </c>
      <c r="BN25" s="1" t="s">
        <v>410</v>
      </c>
      <c r="BO25" s="1" t="s">
        <v>411</v>
      </c>
      <c r="BP25" s="3">
        <v>43175</v>
      </c>
      <c r="BQ25" s="1" t="s">
        <v>232</v>
      </c>
      <c r="BR25" s="1" t="s">
        <v>232</v>
      </c>
      <c r="BS25" s="1" t="s">
        <v>232</v>
      </c>
      <c r="BT25" s="1" t="s">
        <v>232</v>
      </c>
      <c r="BU25" s="1" t="s">
        <v>232</v>
      </c>
      <c r="BV25" s="1" t="s">
        <v>232</v>
      </c>
      <c r="BW25" s="1" t="s">
        <v>232</v>
      </c>
      <c r="BX25" s="1" t="s">
        <v>232</v>
      </c>
      <c r="BY25" s="1" t="s">
        <v>232</v>
      </c>
      <c r="BZ25" s="1" t="s">
        <v>232</v>
      </c>
      <c r="CA25" s="1" t="s">
        <v>232</v>
      </c>
      <c r="CB25" s="1" t="s">
        <v>232</v>
      </c>
      <c r="CC25" s="1" t="s">
        <v>232</v>
      </c>
      <c r="CD25" s="3" t="s">
        <v>232</v>
      </c>
      <c r="CE25" s="3" t="s">
        <v>232</v>
      </c>
      <c r="CF25" s="1" t="s">
        <v>232</v>
      </c>
      <c r="CG25" s="1" t="s">
        <v>232</v>
      </c>
      <c r="CH25" s="1">
        <v>0</v>
      </c>
      <c r="CI25" s="1">
        <v>0</v>
      </c>
      <c r="CJ25" s="1">
        <v>0</v>
      </c>
      <c r="CK25" s="1" t="s">
        <v>232</v>
      </c>
      <c r="CL25" s="2" t="s">
        <v>232</v>
      </c>
      <c r="CM25" s="1" t="s">
        <v>232</v>
      </c>
      <c r="CN25" s="3">
        <v>43175.469537037032</v>
      </c>
      <c r="CO25" s="1" t="s">
        <v>291</v>
      </c>
      <c r="CP25" s="3" t="s">
        <v>232</v>
      </c>
      <c r="CQ25" s="1" t="s">
        <v>232</v>
      </c>
      <c r="CR25" s="1" t="s">
        <v>232</v>
      </c>
      <c r="CS25" s="3">
        <v>43220</v>
      </c>
      <c r="CT25" s="1" t="b">
        <v>1</v>
      </c>
      <c r="CU25" s="2">
        <v>1</v>
      </c>
      <c r="CV25" s="3">
        <v>42856</v>
      </c>
      <c r="CW25" s="3">
        <v>43220</v>
      </c>
      <c r="CX25" s="2">
        <v>0</v>
      </c>
      <c r="CY25" s="3" t="s">
        <v>232</v>
      </c>
      <c r="CZ25" s="3" t="s">
        <v>232</v>
      </c>
      <c r="DA25" s="2">
        <v>1</v>
      </c>
      <c r="DB25" s="2">
        <v>1</v>
      </c>
      <c r="DC25" s="2">
        <v>1</v>
      </c>
      <c r="DD25" s="2">
        <v>1</v>
      </c>
      <c r="DE25" s="2">
        <v>0</v>
      </c>
      <c r="DF25" s="2">
        <v>1</v>
      </c>
    </row>
    <row r="26" spans="1:110" x14ac:dyDescent="0.25">
      <c r="A26" s="1" t="s">
        <v>230</v>
      </c>
      <c r="B26" s="1" t="s">
        <v>231</v>
      </c>
      <c r="C26" s="1" t="s">
        <v>231</v>
      </c>
      <c r="D26" s="1" t="s">
        <v>231</v>
      </c>
      <c r="E26" s="1" t="s">
        <v>274</v>
      </c>
      <c r="F26" s="1" t="e">
        <f>VLOOKUP(E26,Arkusz1!$C$4:$F$42,1,FALSE)</f>
        <v>#N/A</v>
      </c>
      <c r="G26" s="1" t="s">
        <v>275</v>
      </c>
      <c r="H26" s="1" t="s">
        <v>232</v>
      </c>
      <c r="I26" s="1" t="s">
        <v>105</v>
      </c>
      <c r="J26" s="1" t="s">
        <v>208</v>
      </c>
      <c r="K26" s="1" t="s">
        <v>232</v>
      </c>
      <c r="L26" s="1" t="s">
        <v>276</v>
      </c>
      <c r="M26" s="2">
        <v>2000</v>
      </c>
      <c r="N26" s="1" t="s">
        <v>93</v>
      </c>
      <c r="O26" s="1" t="s">
        <v>232</v>
      </c>
      <c r="P26" s="1">
        <v>2011</v>
      </c>
      <c r="Q26" s="3" t="s">
        <v>232</v>
      </c>
      <c r="R26" s="3" t="s">
        <v>232</v>
      </c>
      <c r="S26" s="1" t="s">
        <v>232</v>
      </c>
      <c r="T26" s="2">
        <v>39600</v>
      </c>
      <c r="U26" s="3">
        <v>42956.404901851849</v>
      </c>
      <c r="V26" s="1">
        <v>5</v>
      </c>
      <c r="W26" s="2" t="s">
        <v>232</v>
      </c>
      <c r="X26" s="1" t="s">
        <v>233</v>
      </c>
      <c r="Y26" s="1" t="s">
        <v>232</v>
      </c>
      <c r="Z26" s="1" t="s">
        <v>232</v>
      </c>
      <c r="AA26" s="1" t="s">
        <v>232</v>
      </c>
      <c r="AB26" s="1" t="s">
        <v>232</v>
      </c>
      <c r="AC26" s="4">
        <v>0</v>
      </c>
      <c r="AD26" s="3" t="s">
        <v>232</v>
      </c>
      <c r="AE26" s="1" t="s">
        <v>232</v>
      </c>
      <c r="AF26" s="1" t="b">
        <v>1</v>
      </c>
      <c r="AG26" s="2">
        <v>1</v>
      </c>
      <c r="AH26" s="3">
        <v>42856</v>
      </c>
      <c r="AI26" s="3">
        <v>43220</v>
      </c>
      <c r="AJ26" s="3" t="s">
        <v>232</v>
      </c>
      <c r="AK26" s="1" t="b">
        <v>0</v>
      </c>
      <c r="AL26" s="1" t="b">
        <v>1</v>
      </c>
      <c r="AM26" s="2">
        <v>1</v>
      </c>
      <c r="AN26" s="3">
        <v>42856</v>
      </c>
      <c r="AO26" s="3">
        <v>43220</v>
      </c>
      <c r="AP26" s="1" t="b">
        <v>1</v>
      </c>
      <c r="AQ26" s="2">
        <v>1</v>
      </c>
      <c r="AR26" s="3">
        <v>42856</v>
      </c>
      <c r="AS26" s="3">
        <v>43220</v>
      </c>
      <c r="AT26" s="1" t="s">
        <v>232</v>
      </c>
      <c r="AU26" s="1" t="s">
        <v>245</v>
      </c>
      <c r="AV26" s="4">
        <v>0</v>
      </c>
      <c r="AW26" s="1">
        <v>0</v>
      </c>
      <c r="AX26" s="1" t="s">
        <v>236</v>
      </c>
      <c r="AY26" s="1" t="b">
        <v>1</v>
      </c>
      <c r="AZ26" s="1" t="s">
        <v>237</v>
      </c>
      <c r="BA26" s="1" t="s">
        <v>231</v>
      </c>
      <c r="BB26" s="1" t="s">
        <v>231</v>
      </c>
      <c r="BC26" s="1" t="s">
        <v>232</v>
      </c>
      <c r="BD26" s="1">
        <v>6490</v>
      </c>
      <c r="BE26" s="2">
        <v>68918</v>
      </c>
      <c r="BF26" s="2">
        <v>68918</v>
      </c>
      <c r="BG26" s="2">
        <v>68918</v>
      </c>
      <c r="BH26" s="2" t="s">
        <v>232</v>
      </c>
      <c r="BI26" s="2">
        <v>238</v>
      </c>
      <c r="BJ26" s="1" t="s">
        <v>232</v>
      </c>
      <c r="BK26" s="1" t="s">
        <v>232</v>
      </c>
      <c r="BL26" s="1">
        <v>2011</v>
      </c>
      <c r="BM26" s="1" t="s">
        <v>105</v>
      </c>
      <c r="BN26" s="1" t="s">
        <v>232</v>
      </c>
      <c r="BO26" s="1" t="s">
        <v>232</v>
      </c>
      <c r="BP26" s="3">
        <v>42956</v>
      </c>
      <c r="BQ26" s="1" t="s">
        <v>232</v>
      </c>
      <c r="BR26" s="1" t="s">
        <v>232</v>
      </c>
      <c r="BS26" s="1" t="s">
        <v>232</v>
      </c>
      <c r="BT26" s="1" t="s">
        <v>232</v>
      </c>
      <c r="BU26" s="1" t="s">
        <v>232</v>
      </c>
      <c r="BV26" s="1" t="s">
        <v>232</v>
      </c>
      <c r="BW26" s="1" t="s">
        <v>232</v>
      </c>
      <c r="BX26" s="1" t="s">
        <v>232</v>
      </c>
      <c r="BY26" s="1" t="s">
        <v>232</v>
      </c>
      <c r="BZ26" s="1" t="s">
        <v>232</v>
      </c>
      <c r="CA26" s="1" t="s">
        <v>232</v>
      </c>
      <c r="CB26" s="1" t="s">
        <v>232</v>
      </c>
      <c r="CC26" s="1" t="s">
        <v>232</v>
      </c>
      <c r="CD26" s="3" t="s">
        <v>232</v>
      </c>
      <c r="CE26" s="3" t="s">
        <v>232</v>
      </c>
      <c r="CF26" s="1" t="s">
        <v>232</v>
      </c>
      <c r="CG26" s="1" t="s">
        <v>232</v>
      </c>
      <c r="CH26" s="1">
        <v>0</v>
      </c>
      <c r="CI26" s="1">
        <v>0</v>
      </c>
      <c r="CJ26" s="1">
        <v>0</v>
      </c>
      <c r="CK26" s="1" t="s">
        <v>232</v>
      </c>
      <c r="CL26" s="2" t="s">
        <v>232</v>
      </c>
      <c r="CM26" s="1" t="s">
        <v>232</v>
      </c>
      <c r="CN26" s="3">
        <v>43134.373945983796</v>
      </c>
      <c r="CO26" s="1" t="s">
        <v>238</v>
      </c>
      <c r="CP26" s="3" t="s">
        <v>232</v>
      </c>
      <c r="CQ26" s="1" t="s">
        <v>232</v>
      </c>
      <c r="CR26" s="1" t="s">
        <v>232</v>
      </c>
      <c r="CS26" s="3">
        <v>43220</v>
      </c>
      <c r="CT26" s="1" t="b">
        <v>0</v>
      </c>
      <c r="CU26" s="2">
        <v>1</v>
      </c>
      <c r="CV26" s="3">
        <v>42856</v>
      </c>
      <c r="CW26" s="3">
        <v>43220</v>
      </c>
      <c r="CX26" s="2">
        <v>0</v>
      </c>
      <c r="CY26" s="3" t="s">
        <v>232</v>
      </c>
      <c r="CZ26" s="3" t="s">
        <v>232</v>
      </c>
      <c r="DA26" s="2">
        <v>1</v>
      </c>
      <c r="DB26" s="2">
        <v>1</v>
      </c>
      <c r="DC26" s="2">
        <v>1</v>
      </c>
      <c r="DD26" s="2">
        <v>4</v>
      </c>
      <c r="DE26" s="2">
        <v>0</v>
      </c>
      <c r="DF26" s="2">
        <v>4</v>
      </c>
    </row>
    <row r="27" spans="1:110" x14ac:dyDescent="0.25">
      <c r="A27" s="1" t="s">
        <v>230</v>
      </c>
      <c r="B27" s="1" t="s">
        <v>231</v>
      </c>
      <c r="C27" s="1" t="s">
        <v>231</v>
      </c>
      <c r="D27" s="1" t="s">
        <v>231</v>
      </c>
      <c r="E27" s="1" t="s">
        <v>277</v>
      </c>
      <c r="F27" s="1" t="e">
        <f>VLOOKUP(E27,Arkusz1!$C$4:$F$42,1,FALSE)</f>
        <v>#N/A</v>
      </c>
      <c r="G27" s="1" t="s">
        <v>278</v>
      </c>
      <c r="H27" s="1" t="s">
        <v>232</v>
      </c>
      <c r="I27" s="1" t="s">
        <v>279</v>
      </c>
      <c r="J27" s="1" t="s">
        <v>208</v>
      </c>
      <c r="K27" s="1" t="s">
        <v>232</v>
      </c>
      <c r="L27" s="1" t="s">
        <v>280</v>
      </c>
      <c r="M27" s="2">
        <v>4249</v>
      </c>
      <c r="N27" s="1" t="s">
        <v>281</v>
      </c>
      <c r="O27" s="1" t="s">
        <v>232</v>
      </c>
      <c r="P27" s="1">
        <v>2007</v>
      </c>
      <c r="Q27" s="3" t="s">
        <v>232</v>
      </c>
      <c r="R27" s="3" t="s">
        <v>232</v>
      </c>
      <c r="S27" s="1" t="s">
        <v>232</v>
      </c>
      <c r="T27" s="2">
        <v>245000</v>
      </c>
      <c r="U27" s="3">
        <v>43175.633667592592</v>
      </c>
      <c r="V27" s="1">
        <v>2</v>
      </c>
      <c r="W27" s="2">
        <v>4700</v>
      </c>
      <c r="X27" s="1" t="s">
        <v>233</v>
      </c>
      <c r="Y27" s="1" t="s">
        <v>232</v>
      </c>
      <c r="Z27" s="1" t="s">
        <v>232</v>
      </c>
      <c r="AA27" s="1" t="s">
        <v>232</v>
      </c>
      <c r="AB27" s="1" t="s">
        <v>290</v>
      </c>
      <c r="AC27" s="4">
        <v>0</v>
      </c>
      <c r="AD27" s="3" t="s">
        <v>232</v>
      </c>
      <c r="AE27" s="1" t="s">
        <v>232</v>
      </c>
      <c r="AF27" s="1" t="b">
        <v>1</v>
      </c>
      <c r="AG27" s="2">
        <v>1</v>
      </c>
      <c r="AH27" s="3">
        <v>42856</v>
      </c>
      <c r="AI27" s="3">
        <v>43220</v>
      </c>
      <c r="AJ27" s="3" t="s">
        <v>232</v>
      </c>
      <c r="AK27" s="1" t="b">
        <v>0</v>
      </c>
      <c r="AL27" s="1" t="b">
        <v>1</v>
      </c>
      <c r="AM27" s="2">
        <v>1</v>
      </c>
      <c r="AN27" s="3">
        <v>42856</v>
      </c>
      <c r="AO27" s="3">
        <v>43220</v>
      </c>
      <c r="AP27" s="1" t="b">
        <v>1</v>
      </c>
      <c r="AQ27" s="2">
        <v>1</v>
      </c>
      <c r="AR27" s="3">
        <v>42856</v>
      </c>
      <c r="AS27" s="3">
        <v>43220</v>
      </c>
      <c r="AT27" s="1" t="s">
        <v>232</v>
      </c>
      <c r="AU27" s="1" t="s">
        <v>245</v>
      </c>
      <c r="AV27" s="4">
        <v>0</v>
      </c>
      <c r="AW27" s="1">
        <v>0</v>
      </c>
      <c r="AX27" s="1" t="s">
        <v>236</v>
      </c>
      <c r="AY27" s="1" t="b">
        <v>1</v>
      </c>
      <c r="AZ27" s="1" t="s">
        <v>237</v>
      </c>
      <c r="BA27" s="1" t="s">
        <v>231</v>
      </c>
      <c r="BB27" s="1" t="s">
        <v>231</v>
      </c>
      <c r="BC27" s="1" t="s">
        <v>232</v>
      </c>
      <c r="BD27" s="1">
        <v>6491</v>
      </c>
      <c r="BE27" s="2">
        <v>68918</v>
      </c>
      <c r="BF27" s="2">
        <v>68918</v>
      </c>
      <c r="BG27" s="2">
        <v>68918</v>
      </c>
      <c r="BH27" s="2" t="s">
        <v>232</v>
      </c>
      <c r="BI27" s="2">
        <v>238</v>
      </c>
      <c r="BJ27" s="1" t="s">
        <v>232</v>
      </c>
      <c r="BK27" s="1" t="s">
        <v>232</v>
      </c>
      <c r="BL27" s="1">
        <v>2007</v>
      </c>
      <c r="BM27" s="1" t="s">
        <v>412</v>
      </c>
      <c r="BN27" s="1" t="s">
        <v>232</v>
      </c>
      <c r="BO27" s="1" t="s">
        <v>413</v>
      </c>
      <c r="BP27" s="3">
        <v>43175</v>
      </c>
      <c r="BQ27" s="1" t="s">
        <v>232</v>
      </c>
      <c r="BR27" s="1" t="s">
        <v>232</v>
      </c>
      <c r="BS27" s="1" t="s">
        <v>232</v>
      </c>
      <c r="BT27" s="1" t="s">
        <v>232</v>
      </c>
      <c r="BU27" s="1" t="s">
        <v>232</v>
      </c>
      <c r="BV27" s="1" t="s">
        <v>232</v>
      </c>
      <c r="BW27" s="1" t="s">
        <v>232</v>
      </c>
      <c r="BX27" s="1" t="s">
        <v>232</v>
      </c>
      <c r="BY27" s="1" t="s">
        <v>232</v>
      </c>
      <c r="BZ27" s="1" t="s">
        <v>232</v>
      </c>
      <c r="CA27" s="1" t="s">
        <v>232</v>
      </c>
      <c r="CB27" s="1" t="s">
        <v>232</v>
      </c>
      <c r="CC27" s="1" t="s">
        <v>232</v>
      </c>
      <c r="CD27" s="3" t="s">
        <v>232</v>
      </c>
      <c r="CE27" s="3" t="s">
        <v>232</v>
      </c>
      <c r="CF27" s="1" t="s">
        <v>232</v>
      </c>
      <c r="CG27" s="1" t="s">
        <v>232</v>
      </c>
      <c r="CH27" s="1">
        <v>0</v>
      </c>
      <c r="CI27" s="1">
        <v>0</v>
      </c>
      <c r="CJ27" s="1">
        <v>0</v>
      </c>
      <c r="CK27" s="1" t="s">
        <v>232</v>
      </c>
      <c r="CL27" s="2" t="s">
        <v>232</v>
      </c>
      <c r="CM27" s="1" t="s">
        <v>232</v>
      </c>
      <c r="CN27" s="3">
        <v>43175.633657407408</v>
      </c>
      <c r="CO27" s="1" t="s">
        <v>291</v>
      </c>
      <c r="CP27" s="3" t="s">
        <v>232</v>
      </c>
      <c r="CQ27" s="1" t="s">
        <v>232</v>
      </c>
      <c r="CR27" s="1" t="s">
        <v>232</v>
      </c>
      <c r="CS27" s="3">
        <v>43220</v>
      </c>
      <c r="CT27" s="1" t="b">
        <v>0</v>
      </c>
      <c r="CU27" s="2">
        <v>1</v>
      </c>
      <c r="CV27" s="3">
        <v>42856</v>
      </c>
      <c r="CW27" s="3">
        <v>43220</v>
      </c>
      <c r="CX27" s="2">
        <v>0</v>
      </c>
      <c r="CY27" s="3" t="s">
        <v>232</v>
      </c>
      <c r="CZ27" s="3" t="s">
        <v>232</v>
      </c>
      <c r="DA27" s="2">
        <v>1</v>
      </c>
      <c r="DB27" s="2">
        <v>1</v>
      </c>
      <c r="DC27" s="2">
        <v>1</v>
      </c>
      <c r="DD27" s="2">
        <v>4</v>
      </c>
      <c r="DE27" s="2">
        <v>0</v>
      </c>
      <c r="DF27" s="2">
        <v>4</v>
      </c>
    </row>
    <row r="28" spans="1:110" x14ac:dyDescent="0.25">
      <c r="A28" s="1" t="s">
        <v>230</v>
      </c>
      <c r="B28" s="1" t="s">
        <v>231</v>
      </c>
      <c r="C28" s="1" t="s">
        <v>231</v>
      </c>
      <c r="D28" s="1" t="s">
        <v>231</v>
      </c>
      <c r="E28" s="1" t="s">
        <v>342</v>
      </c>
      <c r="F28" s="1" t="e">
        <f>VLOOKUP(E28,Arkusz1!$C$4:$F$42,1,FALSE)</f>
        <v>#N/A</v>
      </c>
      <c r="G28" s="1" t="s">
        <v>232</v>
      </c>
      <c r="H28" s="1" t="s">
        <v>414</v>
      </c>
      <c r="I28" s="1" t="s">
        <v>325</v>
      </c>
      <c r="J28" s="1" t="s">
        <v>208</v>
      </c>
      <c r="K28" s="1" t="s">
        <v>232</v>
      </c>
      <c r="L28" s="1" t="s">
        <v>415</v>
      </c>
      <c r="M28" s="2" t="s">
        <v>232</v>
      </c>
      <c r="N28" s="1" t="s">
        <v>357</v>
      </c>
      <c r="O28" s="1" t="s">
        <v>232</v>
      </c>
      <c r="P28" s="1">
        <v>2004</v>
      </c>
      <c r="Q28" s="3" t="s">
        <v>232</v>
      </c>
      <c r="R28" s="3" t="s">
        <v>232</v>
      </c>
      <c r="S28" s="1" t="s">
        <v>232</v>
      </c>
      <c r="T28" s="2" t="s">
        <v>232</v>
      </c>
      <c r="U28" s="3">
        <v>43173.683994710649</v>
      </c>
      <c r="V28" s="1" t="s">
        <v>232</v>
      </c>
      <c r="W28" s="2">
        <v>445</v>
      </c>
      <c r="X28" s="1" t="s">
        <v>233</v>
      </c>
      <c r="Y28" s="1" t="s">
        <v>232</v>
      </c>
      <c r="Z28" s="1" t="s">
        <v>232</v>
      </c>
      <c r="AA28" s="1" t="s">
        <v>232</v>
      </c>
      <c r="AB28" s="1" t="s">
        <v>290</v>
      </c>
      <c r="AC28" s="4">
        <v>0</v>
      </c>
      <c r="AD28" s="3" t="s">
        <v>232</v>
      </c>
      <c r="AE28" s="1" t="s">
        <v>232</v>
      </c>
      <c r="AF28" s="1" t="b">
        <v>1</v>
      </c>
      <c r="AG28" s="2">
        <v>1</v>
      </c>
      <c r="AH28" s="3">
        <v>42856</v>
      </c>
      <c r="AI28" s="3">
        <v>43220</v>
      </c>
      <c r="AJ28" s="3" t="s">
        <v>232</v>
      </c>
      <c r="AK28" s="1" t="b">
        <v>0</v>
      </c>
      <c r="AL28" s="1" t="b">
        <v>0</v>
      </c>
      <c r="AM28" s="2">
        <v>1</v>
      </c>
      <c r="AN28" s="3">
        <v>42856</v>
      </c>
      <c r="AO28" s="3">
        <v>43220</v>
      </c>
      <c r="AP28" s="1" t="b">
        <v>0</v>
      </c>
      <c r="AQ28" s="2">
        <v>1</v>
      </c>
      <c r="AR28" s="3">
        <v>42856</v>
      </c>
      <c r="AS28" s="3">
        <v>43220</v>
      </c>
      <c r="AT28" s="1" t="s">
        <v>232</v>
      </c>
      <c r="AU28" s="1" t="s">
        <v>232</v>
      </c>
      <c r="AV28" s="4">
        <v>0</v>
      </c>
      <c r="AW28" s="1">
        <v>0</v>
      </c>
      <c r="AX28" s="1" t="s">
        <v>236</v>
      </c>
      <c r="AY28" s="1" t="b">
        <v>1</v>
      </c>
      <c r="AZ28" s="1" t="s">
        <v>237</v>
      </c>
      <c r="BA28" s="1" t="s">
        <v>231</v>
      </c>
      <c r="BB28" s="1" t="s">
        <v>231</v>
      </c>
      <c r="BC28" s="1" t="s">
        <v>232</v>
      </c>
      <c r="BD28" s="1">
        <v>6492</v>
      </c>
      <c r="BE28" s="2">
        <v>68918</v>
      </c>
      <c r="BF28" s="2">
        <v>68918</v>
      </c>
      <c r="BG28" s="2">
        <v>68918</v>
      </c>
      <c r="BH28" s="2" t="s">
        <v>232</v>
      </c>
      <c r="BI28" s="2">
        <v>238</v>
      </c>
      <c r="BJ28" s="1" t="s">
        <v>232</v>
      </c>
      <c r="BK28" s="1" t="s">
        <v>232</v>
      </c>
      <c r="BL28" s="1">
        <v>2004</v>
      </c>
      <c r="BM28" s="1" t="s">
        <v>325</v>
      </c>
      <c r="BN28" s="1" t="s">
        <v>232</v>
      </c>
      <c r="BO28" s="1" t="s">
        <v>232</v>
      </c>
      <c r="BP28" s="3">
        <v>43173</v>
      </c>
      <c r="BQ28" s="1" t="s">
        <v>232</v>
      </c>
      <c r="BR28" s="1" t="s">
        <v>232</v>
      </c>
      <c r="BS28" s="1" t="s">
        <v>232</v>
      </c>
      <c r="BT28" s="1" t="s">
        <v>232</v>
      </c>
      <c r="BU28" s="1" t="s">
        <v>232</v>
      </c>
      <c r="BV28" s="1" t="s">
        <v>232</v>
      </c>
      <c r="BW28" s="1" t="s">
        <v>232</v>
      </c>
      <c r="BX28" s="1" t="s">
        <v>232</v>
      </c>
      <c r="BY28" s="1" t="s">
        <v>232</v>
      </c>
      <c r="BZ28" s="1" t="s">
        <v>232</v>
      </c>
      <c r="CA28" s="1" t="s">
        <v>232</v>
      </c>
      <c r="CB28" s="1" t="s">
        <v>232</v>
      </c>
      <c r="CC28" s="1" t="s">
        <v>232</v>
      </c>
      <c r="CD28" s="3" t="s">
        <v>232</v>
      </c>
      <c r="CE28" s="3" t="s">
        <v>232</v>
      </c>
      <c r="CF28" s="1" t="s">
        <v>232</v>
      </c>
      <c r="CG28" s="1" t="s">
        <v>232</v>
      </c>
      <c r="CH28" s="1">
        <v>0</v>
      </c>
      <c r="CI28" s="1">
        <v>0</v>
      </c>
      <c r="CJ28" s="1">
        <v>0</v>
      </c>
      <c r="CK28" s="1" t="s">
        <v>232</v>
      </c>
      <c r="CL28" s="2" t="s">
        <v>232</v>
      </c>
      <c r="CM28" s="1" t="s">
        <v>232</v>
      </c>
      <c r="CN28" s="3">
        <v>43173.683981481481</v>
      </c>
      <c r="CO28" s="1" t="s">
        <v>291</v>
      </c>
      <c r="CP28" s="3" t="s">
        <v>232</v>
      </c>
      <c r="CQ28" s="1" t="s">
        <v>232</v>
      </c>
      <c r="CR28" s="1" t="s">
        <v>232</v>
      </c>
      <c r="CS28" s="3">
        <v>43220</v>
      </c>
      <c r="CT28" s="1" t="b">
        <v>0</v>
      </c>
      <c r="CU28" s="2">
        <v>1</v>
      </c>
      <c r="CV28" s="3">
        <v>42856</v>
      </c>
      <c r="CW28" s="3">
        <v>43220</v>
      </c>
      <c r="CX28" s="2">
        <v>0</v>
      </c>
      <c r="CY28" s="3" t="s">
        <v>232</v>
      </c>
      <c r="CZ28" s="3" t="s">
        <v>232</v>
      </c>
      <c r="DA28" s="2">
        <v>1</v>
      </c>
      <c r="DB28" s="2">
        <v>4</v>
      </c>
      <c r="DC28" s="2">
        <v>4</v>
      </c>
      <c r="DD28" s="2">
        <v>4</v>
      </c>
      <c r="DE28" s="2">
        <v>0</v>
      </c>
      <c r="DF28" s="2">
        <v>4</v>
      </c>
    </row>
    <row r="29" spans="1:110" x14ac:dyDescent="0.25">
      <c r="A29" s="1" t="s">
        <v>230</v>
      </c>
      <c r="B29" s="1" t="s">
        <v>231</v>
      </c>
      <c r="C29" s="1" t="s">
        <v>231</v>
      </c>
      <c r="D29" s="1" t="s">
        <v>231</v>
      </c>
      <c r="E29" s="1" t="s">
        <v>282</v>
      </c>
      <c r="F29" s="1" t="e">
        <f>VLOOKUP(E29,Arkusz1!$C$4:$F$42,1,FALSE)</f>
        <v>#N/A</v>
      </c>
      <c r="G29" s="1" t="s">
        <v>232</v>
      </c>
      <c r="H29" s="1" t="s">
        <v>283</v>
      </c>
      <c r="I29" s="1" t="s">
        <v>40</v>
      </c>
      <c r="J29" s="1" t="s">
        <v>208</v>
      </c>
      <c r="K29" s="1" t="s">
        <v>232</v>
      </c>
      <c r="L29" s="1" t="s">
        <v>284</v>
      </c>
      <c r="M29" s="2" t="s">
        <v>232</v>
      </c>
      <c r="N29" s="1" t="s">
        <v>93</v>
      </c>
      <c r="O29" s="1" t="s">
        <v>232</v>
      </c>
      <c r="P29" s="1">
        <v>2014</v>
      </c>
      <c r="Q29" s="3" t="s">
        <v>232</v>
      </c>
      <c r="R29" s="3" t="s">
        <v>232</v>
      </c>
      <c r="S29" s="1" t="s">
        <v>232</v>
      </c>
      <c r="T29" s="2">
        <v>128000</v>
      </c>
      <c r="U29" s="3">
        <v>43175.479171909719</v>
      </c>
      <c r="V29" s="1">
        <v>4</v>
      </c>
      <c r="W29" s="2" t="s">
        <v>232</v>
      </c>
      <c r="X29" s="1" t="s">
        <v>233</v>
      </c>
      <c r="Y29" s="1" t="s">
        <v>232</v>
      </c>
      <c r="Z29" s="1" t="s">
        <v>232</v>
      </c>
      <c r="AA29" s="1" t="s">
        <v>416</v>
      </c>
      <c r="AB29" s="1" t="s">
        <v>417</v>
      </c>
      <c r="AC29" s="4">
        <v>21000</v>
      </c>
      <c r="AD29" s="3">
        <v>43175</v>
      </c>
      <c r="AE29" s="1" t="s">
        <v>418</v>
      </c>
      <c r="AF29" s="1" t="b">
        <v>1</v>
      </c>
      <c r="AG29" s="2">
        <v>1</v>
      </c>
      <c r="AH29" s="3">
        <v>42856</v>
      </c>
      <c r="AI29" s="3">
        <v>43220</v>
      </c>
      <c r="AJ29" s="3" t="s">
        <v>232</v>
      </c>
      <c r="AK29" s="1" t="b">
        <v>0</v>
      </c>
      <c r="AL29" s="1" t="b">
        <v>1</v>
      </c>
      <c r="AM29" s="2">
        <v>1</v>
      </c>
      <c r="AN29" s="3">
        <v>42856</v>
      </c>
      <c r="AO29" s="3">
        <v>43220</v>
      </c>
      <c r="AP29" s="1" t="b">
        <v>1</v>
      </c>
      <c r="AQ29" s="2">
        <v>1</v>
      </c>
      <c r="AR29" s="3">
        <v>42856</v>
      </c>
      <c r="AS29" s="3">
        <v>43220</v>
      </c>
      <c r="AT29" s="1" t="s">
        <v>232</v>
      </c>
      <c r="AU29" s="1" t="s">
        <v>245</v>
      </c>
      <c r="AV29" s="4">
        <v>21000</v>
      </c>
      <c r="AW29" s="1">
        <v>0</v>
      </c>
      <c r="AX29" s="1" t="s">
        <v>236</v>
      </c>
      <c r="AY29" s="1" t="b">
        <v>1</v>
      </c>
      <c r="AZ29" s="1" t="s">
        <v>237</v>
      </c>
      <c r="BA29" s="1" t="s">
        <v>231</v>
      </c>
      <c r="BB29" s="1" t="s">
        <v>231</v>
      </c>
      <c r="BC29" s="1" t="s">
        <v>232</v>
      </c>
      <c r="BD29" s="1">
        <v>6493</v>
      </c>
      <c r="BE29" s="2">
        <v>68918</v>
      </c>
      <c r="BF29" s="2">
        <v>68918</v>
      </c>
      <c r="BG29" s="2">
        <v>68918</v>
      </c>
      <c r="BH29" s="2" t="s">
        <v>232</v>
      </c>
      <c r="BI29" s="2">
        <v>238</v>
      </c>
      <c r="BJ29" s="1" t="s">
        <v>232</v>
      </c>
      <c r="BK29" s="1" t="s">
        <v>232</v>
      </c>
      <c r="BL29" s="1">
        <v>2014</v>
      </c>
      <c r="BM29" s="1" t="s">
        <v>40</v>
      </c>
      <c r="BN29" s="1" t="s">
        <v>419</v>
      </c>
      <c r="BO29" s="1" t="s">
        <v>420</v>
      </c>
      <c r="BP29" s="3">
        <v>43175</v>
      </c>
      <c r="BQ29" s="1" t="s">
        <v>232</v>
      </c>
      <c r="BR29" s="1" t="s">
        <v>232</v>
      </c>
      <c r="BS29" s="1" t="s">
        <v>232</v>
      </c>
      <c r="BT29" s="1" t="s">
        <v>232</v>
      </c>
      <c r="BU29" s="1" t="s">
        <v>232</v>
      </c>
      <c r="BV29" s="1" t="s">
        <v>232</v>
      </c>
      <c r="BW29" s="1" t="s">
        <v>232</v>
      </c>
      <c r="BX29" s="1" t="s">
        <v>232</v>
      </c>
      <c r="BY29" s="1" t="s">
        <v>232</v>
      </c>
      <c r="BZ29" s="1" t="s">
        <v>232</v>
      </c>
      <c r="CA29" s="1" t="s">
        <v>232</v>
      </c>
      <c r="CB29" s="1" t="s">
        <v>232</v>
      </c>
      <c r="CC29" s="1" t="s">
        <v>232</v>
      </c>
      <c r="CD29" s="3" t="s">
        <v>232</v>
      </c>
      <c r="CE29" s="3" t="s">
        <v>232</v>
      </c>
      <c r="CF29" s="1" t="s">
        <v>232</v>
      </c>
      <c r="CG29" s="1" t="s">
        <v>232</v>
      </c>
      <c r="CH29" s="1">
        <v>0</v>
      </c>
      <c r="CI29" s="1">
        <v>0</v>
      </c>
      <c r="CJ29" s="1">
        <v>0</v>
      </c>
      <c r="CK29" s="1" t="s">
        <v>232</v>
      </c>
      <c r="CL29" s="2" t="s">
        <v>232</v>
      </c>
      <c r="CM29" s="1" t="s">
        <v>232</v>
      </c>
      <c r="CN29" s="3">
        <v>43175.479166666664</v>
      </c>
      <c r="CO29" s="1" t="s">
        <v>291</v>
      </c>
      <c r="CP29" s="3" t="s">
        <v>232</v>
      </c>
      <c r="CQ29" s="1" t="s">
        <v>232</v>
      </c>
      <c r="CR29" s="1" t="s">
        <v>232</v>
      </c>
      <c r="CS29" s="3">
        <v>43220</v>
      </c>
      <c r="CT29" s="1" t="b">
        <v>1</v>
      </c>
      <c r="CU29" s="2">
        <v>1</v>
      </c>
      <c r="CV29" s="3">
        <v>42856</v>
      </c>
      <c r="CW29" s="3">
        <v>43220</v>
      </c>
      <c r="CX29" s="2">
        <v>0</v>
      </c>
      <c r="CY29" s="3" t="s">
        <v>232</v>
      </c>
      <c r="CZ29" s="3" t="s">
        <v>232</v>
      </c>
      <c r="DA29" s="2">
        <v>1</v>
      </c>
      <c r="DB29" s="2">
        <v>1</v>
      </c>
      <c r="DC29" s="2">
        <v>1</v>
      </c>
      <c r="DD29" s="2">
        <v>1</v>
      </c>
      <c r="DE29" s="2">
        <v>0</v>
      </c>
      <c r="DF29" s="2">
        <v>1</v>
      </c>
    </row>
    <row r="30" spans="1:110" x14ac:dyDescent="0.25">
      <c r="A30" s="1" t="s">
        <v>230</v>
      </c>
      <c r="B30" s="1" t="s">
        <v>231</v>
      </c>
      <c r="C30" s="1" t="s">
        <v>231</v>
      </c>
      <c r="D30" s="1" t="s">
        <v>231</v>
      </c>
      <c r="E30" s="1" t="s">
        <v>116</v>
      </c>
      <c r="F30" s="1" t="e">
        <f>VLOOKUP(E30,Arkusz1!$C$4:$F$42,1,FALSE)</f>
        <v>#N/A</v>
      </c>
      <c r="G30" s="1" t="s">
        <v>300</v>
      </c>
      <c r="H30" s="1" t="s">
        <v>232</v>
      </c>
      <c r="I30" s="1" t="s">
        <v>288</v>
      </c>
      <c r="J30" s="1" t="s">
        <v>208</v>
      </c>
      <c r="K30" s="1" t="s">
        <v>232</v>
      </c>
      <c r="L30" s="1" t="s">
        <v>421</v>
      </c>
      <c r="M30" s="2">
        <v>2198</v>
      </c>
      <c r="N30" s="1" t="s">
        <v>93</v>
      </c>
      <c r="O30" s="1" t="s">
        <v>232</v>
      </c>
      <c r="P30" s="1">
        <v>2014</v>
      </c>
      <c r="Q30" s="3" t="s">
        <v>232</v>
      </c>
      <c r="R30" s="3">
        <v>41815</v>
      </c>
      <c r="S30" s="1" t="s">
        <v>232</v>
      </c>
      <c r="T30" s="2">
        <v>96090</v>
      </c>
      <c r="U30" s="3">
        <v>43161.467433796293</v>
      </c>
      <c r="V30" s="1">
        <v>9</v>
      </c>
      <c r="W30" s="2">
        <v>1018</v>
      </c>
      <c r="X30" s="1" t="s">
        <v>233</v>
      </c>
      <c r="Y30" s="1" t="s">
        <v>422</v>
      </c>
      <c r="Z30" s="1" t="s">
        <v>232</v>
      </c>
      <c r="AA30" s="1" t="s">
        <v>423</v>
      </c>
      <c r="AB30" s="1" t="s">
        <v>424</v>
      </c>
      <c r="AC30" s="4">
        <v>81300</v>
      </c>
      <c r="AD30" s="3">
        <v>43161</v>
      </c>
      <c r="AE30" s="1" t="s">
        <v>425</v>
      </c>
      <c r="AF30" s="1" t="b">
        <v>1</v>
      </c>
      <c r="AG30" s="2">
        <v>1</v>
      </c>
      <c r="AH30" s="3">
        <v>42856</v>
      </c>
      <c r="AI30" s="3">
        <v>43220</v>
      </c>
      <c r="AJ30" s="3" t="s">
        <v>232</v>
      </c>
      <c r="AK30" s="1" t="b">
        <v>0</v>
      </c>
      <c r="AL30" s="1" t="b">
        <v>1</v>
      </c>
      <c r="AM30" s="2">
        <v>1</v>
      </c>
      <c r="AN30" s="3">
        <v>42856</v>
      </c>
      <c r="AO30" s="3">
        <v>43220</v>
      </c>
      <c r="AP30" s="1" t="b">
        <v>1</v>
      </c>
      <c r="AQ30" s="2">
        <v>1</v>
      </c>
      <c r="AR30" s="3">
        <v>42856</v>
      </c>
      <c r="AS30" s="3">
        <v>43220</v>
      </c>
      <c r="AT30" s="1" t="s">
        <v>232</v>
      </c>
      <c r="AU30" s="1" t="s">
        <v>245</v>
      </c>
      <c r="AV30" s="4">
        <v>81300</v>
      </c>
      <c r="AW30" s="1">
        <v>0</v>
      </c>
      <c r="AX30" s="1" t="s">
        <v>236</v>
      </c>
      <c r="AY30" s="1" t="b">
        <v>1</v>
      </c>
      <c r="AZ30" s="1" t="s">
        <v>237</v>
      </c>
      <c r="BA30" s="1" t="s">
        <v>231</v>
      </c>
      <c r="BB30" s="1" t="s">
        <v>231</v>
      </c>
      <c r="BC30" s="1" t="s">
        <v>232</v>
      </c>
      <c r="BD30" s="1">
        <v>6494</v>
      </c>
      <c r="BE30" s="2">
        <v>68918</v>
      </c>
      <c r="BF30" s="2">
        <v>68918</v>
      </c>
      <c r="BG30" s="2">
        <v>68918</v>
      </c>
      <c r="BH30" s="2" t="s">
        <v>232</v>
      </c>
      <c r="BI30" s="2">
        <v>238</v>
      </c>
      <c r="BJ30" s="1" t="s">
        <v>232</v>
      </c>
      <c r="BK30" s="1" t="s">
        <v>232</v>
      </c>
      <c r="BL30" s="1">
        <v>2014</v>
      </c>
      <c r="BM30" s="1" t="s">
        <v>288</v>
      </c>
      <c r="BN30" s="1" t="s">
        <v>426</v>
      </c>
      <c r="BO30" s="1" t="s">
        <v>427</v>
      </c>
      <c r="BP30" s="3">
        <v>43161</v>
      </c>
      <c r="BQ30" s="1" t="s">
        <v>232</v>
      </c>
      <c r="BR30" s="1" t="s">
        <v>232</v>
      </c>
      <c r="BS30" s="1" t="s">
        <v>232</v>
      </c>
      <c r="BT30" s="1" t="s">
        <v>232</v>
      </c>
      <c r="BU30" s="1" t="s">
        <v>232</v>
      </c>
      <c r="BV30" s="1" t="s">
        <v>232</v>
      </c>
      <c r="BW30" s="1" t="s">
        <v>232</v>
      </c>
      <c r="BX30" s="1" t="s">
        <v>232</v>
      </c>
      <c r="BY30" s="1" t="s">
        <v>232</v>
      </c>
      <c r="BZ30" s="1" t="s">
        <v>232</v>
      </c>
      <c r="CA30" s="1" t="s">
        <v>232</v>
      </c>
      <c r="CB30" s="1" t="s">
        <v>232</v>
      </c>
      <c r="CC30" s="1" t="s">
        <v>232</v>
      </c>
      <c r="CD30" s="3" t="s">
        <v>232</v>
      </c>
      <c r="CE30" s="3" t="s">
        <v>232</v>
      </c>
      <c r="CF30" s="1" t="s">
        <v>232</v>
      </c>
      <c r="CG30" s="1" t="s">
        <v>232</v>
      </c>
      <c r="CH30" s="1">
        <v>0</v>
      </c>
      <c r="CI30" s="1">
        <v>0</v>
      </c>
      <c r="CJ30" s="1">
        <v>0</v>
      </c>
      <c r="CK30" s="1" t="s">
        <v>232</v>
      </c>
      <c r="CL30" s="2">
        <v>114</v>
      </c>
      <c r="CM30" s="1" t="s">
        <v>232</v>
      </c>
      <c r="CN30" s="3">
        <v>43161.467430555553</v>
      </c>
      <c r="CO30" s="1" t="s">
        <v>291</v>
      </c>
      <c r="CP30" s="3" t="s">
        <v>232</v>
      </c>
      <c r="CQ30" s="1" t="s">
        <v>232</v>
      </c>
      <c r="CR30" s="1" t="s">
        <v>232</v>
      </c>
      <c r="CS30" s="3">
        <v>43220</v>
      </c>
      <c r="CT30" s="1" t="b">
        <v>1</v>
      </c>
      <c r="CU30" s="2">
        <v>1</v>
      </c>
      <c r="CV30" s="3">
        <v>42856</v>
      </c>
      <c r="CW30" s="3">
        <v>43220</v>
      </c>
      <c r="CX30" s="2">
        <v>0</v>
      </c>
      <c r="CY30" s="3" t="s">
        <v>232</v>
      </c>
      <c r="CZ30" s="3" t="s">
        <v>232</v>
      </c>
      <c r="DA30" s="2">
        <v>1</v>
      </c>
      <c r="DB30" s="2">
        <v>1</v>
      </c>
      <c r="DC30" s="2">
        <v>1</v>
      </c>
      <c r="DD30" s="2">
        <v>1</v>
      </c>
      <c r="DE30" s="2">
        <v>0</v>
      </c>
      <c r="DF30" s="2">
        <v>1</v>
      </c>
    </row>
    <row r="31" spans="1:110" x14ac:dyDescent="0.25">
      <c r="A31" s="1" t="s">
        <v>230</v>
      </c>
      <c r="B31" s="1" t="s">
        <v>231</v>
      </c>
      <c r="C31" s="1" t="s">
        <v>231</v>
      </c>
      <c r="D31" s="1" t="s">
        <v>231</v>
      </c>
      <c r="E31" s="1" t="s">
        <v>36</v>
      </c>
      <c r="F31" s="1" t="e">
        <f>VLOOKUP(E31,Arkusz1!$C$4:$F$42,1,FALSE)</f>
        <v>#N/A</v>
      </c>
      <c r="G31" s="1" t="s">
        <v>37</v>
      </c>
      <c r="H31" s="1" t="s">
        <v>232</v>
      </c>
      <c r="I31" s="1" t="s">
        <v>45</v>
      </c>
      <c r="J31" s="1" t="s">
        <v>208</v>
      </c>
      <c r="K31" s="1" t="s">
        <v>232</v>
      </c>
      <c r="L31" s="1" t="s">
        <v>454</v>
      </c>
      <c r="M31" s="2">
        <v>1598</v>
      </c>
      <c r="N31" s="1" t="s">
        <v>47</v>
      </c>
      <c r="O31" s="1" t="s">
        <v>232</v>
      </c>
      <c r="P31" s="1">
        <v>2016</v>
      </c>
      <c r="Q31" s="3" t="s">
        <v>232</v>
      </c>
      <c r="R31" s="3">
        <v>42612</v>
      </c>
      <c r="S31" s="1" t="s">
        <v>232</v>
      </c>
      <c r="T31" s="2">
        <v>13990</v>
      </c>
      <c r="U31" s="3">
        <v>43174.674677893519</v>
      </c>
      <c r="V31" s="1">
        <v>5</v>
      </c>
      <c r="W31" s="2">
        <v>0</v>
      </c>
      <c r="X31" s="1" t="s">
        <v>232</v>
      </c>
      <c r="Y31" s="1" t="s">
        <v>232</v>
      </c>
      <c r="Z31" s="1" t="s">
        <v>232</v>
      </c>
      <c r="AA31" s="1" t="s">
        <v>457</v>
      </c>
      <c r="AB31" s="1" t="s">
        <v>458</v>
      </c>
      <c r="AC31" s="4">
        <v>46200</v>
      </c>
      <c r="AD31" s="3">
        <v>43174</v>
      </c>
      <c r="AE31" s="1" t="s">
        <v>459</v>
      </c>
      <c r="AF31" s="1" t="b">
        <v>1</v>
      </c>
      <c r="AG31" s="2">
        <v>1</v>
      </c>
      <c r="AH31" s="3">
        <v>42856</v>
      </c>
      <c r="AI31" s="3">
        <v>43220</v>
      </c>
      <c r="AJ31" s="3" t="s">
        <v>232</v>
      </c>
      <c r="AK31" s="1" t="b">
        <v>0</v>
      </c>
      <c r="AL31" s="1" t="b">
        <v>1</v>
      </c>
      <c r="AM31" s="2">
        <v>1</v>
      </c>
      <c r="AN31" s="3">
        <v>42856</v>
      </c>
      <c r="AO31" s="3">
        <v>43220</v>
      </c>
      <c r="AP31" s="1" t="b">
        <v>1</v>
      </c>
      <c r="AQ31" s="2">
        <v>1</v>
      </c>
      <c r="AR31" s="3">
        <v>42856</v>
      </c>
      <c r="AS31" s="3">
        <v>43220</v>
      </c>
      <c r="AT31" s="1" t="s">
        <v>232</v>
      </c>
      <c r="AU31" s="1" t="s">
        <v>245</v>
      </c>
      <c r="AV31" s="4">
        <v>46200</v>
      </c>
      <c r="AW31" s="1">
        <v>0</v>
      </c>
      <c r="AX31" s="1" t="s">
        <v>236</v>
      </c>
      <c r="AY31" s="1" t="b">
        <v>1</v>
      </c>
      <c r="AZ31" s="1" t="s">
        <v>237</v>
      </c>
      <c r="BA31" s="1" t="s">
        <v>231</v>
      </c>
      <c r="BB31" s="1" t="s">
        <v>231</v>
      </c>
      <c r="BC31" s="1" t="s">
        <v>232</v>
      </c>
      <c r="BD31" s="1">
        <v>29565</v>
      </c>
      <c r="BE31" s="2">
        <v>68918</v>
      </c>
      <c r="BF31" s="2">
        <v>68918</v>
      </c>
      <c r="BG31" s="2">
        <v>68918</v>
      </c>
      <c r="BH31" s="2">
        <v>0</v>
      </c>
      <c r="BI31" s="2">
        <v>238</v>
      </c>
      <c r="BJ31" s="1" t="s">
        <v>232</v>
      </c>
      <c r="BK31" s="1" t="s">
        <v>232</v>
      </c>
      <c r="BL31" s="1">
        <v>2016</v>
      </c>
      <c r="BM31" s="1" t="s">
        <v>45</v>
      </c>
      <c r="BN31" s="1" t="s">
        <v>460</v>
      </c>
      <c r="BO31" s="1" t="s">
        <v>461</v>
      </c>
      <c r="BP31" s="3">
        <v>43174</v>
      </c>
      <c r="BQ31" s="1">
        <v>0</v>
      </c>
      <c r="BR31" s="1">
        <v>0</v>
      </c>
      <c r="BS31" s="1">
        <v>0</v>
      </c>
      <c r="BT31" s="1" t="s">
        <v>232</v>
      </c>
      <c r="BU31" s="1">
        <v>0</v>
      </c>
      <c r="BV31" s="1">
        <v>0</v>
      </c>
      <c r="BW31" s="1" t="s">
        <v>232</v>
      </c>
      <c r="BX31" s="1">
        <v>0</v>
      </c>
      <c r="BY31" s="1" t="s">
        <v>232</v>
      </c>
      <c r="BZ31" s="1">
        <v>0</v>
      </c>
      <c r="CA31" s="1" t="s">
        <v>232</v>
      </c>
      <c r="CB31" s="1">
        <v>0</v>
      </c>
      <c r="CC31" s="1" t="s">
        <v>232</v>
      </c>
      <c r="CD31" s="3" t="s">
        <v>232</v>
      </c>
      <c r="CE31" s="3" t="s">
        <v>232</v>
      </c>
      <c r="CF31" s="1">
        <v>0</v>
      </c>
      <c r="CG31" s="1" t="s">
        <v>232</v>
      </c>
      <c r="CH31" s="1">
        <v>0</v>
      </c>
      <c r="CI31" s="1">
        <v>0</v>
      </c>
      <c r="CJ31" s="1">
        <v>0</v>
      </c>
      <c r="CK31" s="1" t="b">
        <v>0</v>
      </c>
      <c r="CL31" s="2">
        <v>77</v>
      </c>
      <c r="CM31" s="1" t="s">
        <v>232</v>
      </c>
      <c r="CN31" s="3">
        <v>43174.674675925926</v>
      </c>
      <c r="CO31" s="1" t="s">
        <v>291</v>
      </c>
      <c r="CP31" s="3" t="s">
        <v>232</v>
      </c>
      <c r="CQ31" s="1" t="s">
        <v>232</v>
      </c>
      <c r="CR31" s="1" t="s">
        <v>232</v>
      </c>
      <c r="CS31" s="3">
        <v>43220</v>
      </c>
      <c r="CT31" s="1" t="b">
        <v>1</v>
      </c>
      <c r="CU31" s="2">
        <v>1</v>
      </c>
      <c r="CV31" s="3">
        <v>42856</v>
      </c>
      <c r="CW31" s="3">
        <v>43220</v>
      </c>
      <c r="CX31" s="2">
        <v>0</v>
      </c>
      <c r="CY31" s="3" t="s">
        <v>232</v>
      </c>
      <c r="CZ31" s="3" t="s">
        <v>232</v>
      </c>
      <c r="DA31" s="2">
        <v>1</v>
      </c>
      <c r="DB31" s="2">
        <v>1</v>
      </c>
      <c r="DC31" s="2">
        <v>1</v>
      </c>
      <c r="DD31" s="2">
        <v>1</v>
      </c>
      <c r="DE31" s="2">
        <v>0</v>
      </c>
      <c r="DF31" s="2">
        <v>1</v>
      </c>
    </row>
    <row r="32" spans="1:110" x14ac:dyDescent="0.25">
      <c r="A32" s="1" t="s">
        <v>230</v>
      </c>
      <c r="B32" s="1" t="s">
        <v>231</v>
      </c>
      <c r="C32" s="1" t="s">
        <v>231</v>
      </c>
      <c r="D32" s="1" t="s">
        <v>231</v>
      </c>
      <c r="E32" s="1" t="s">
        <v>286</v>
      </c>
      <c r="F32" s="1" t="e">
        <f>VLOOKUP(E32,Arkusz1!$C$4:$F$42,1,FALSE)</f>
        <v>#N/A</v>
      </c>
      <c r="G32" s="1" t="s">
        <v>287</v>
      </c>
      <c r="H32" s="1" t="s">
        <v>232</v>
      </c>
      <c r="I32" s="1" t="s">
        <v>288</v>
      </c>
      <c r="J32" s="1" t="s">
        <v>208</v>
      </c>
      <c r="K32" s="1" t="s">
        <v>232</v>
      </c>
      <c r="L32" s="1" t="s">
        <v>289</v>
      </c>
      <c r="M32" s="2">
        <v>2497</v>
      </c>
      <c r="N32" s="1" t="s">
        <v>93</v>
      </c>
      <c r="O32" s="1" t="s">
        <v>232</v>
      </c>
      <c r="P32" s="1">
        <v>1993</v>
      </c>
      <c r="Q32" s="3" t="s">
        <v>232</v>
      </c>
      <c r="R32" s="3" t="s">
        <v>232</v>
      </c>
      <c r="S32" s="1" t="s">
        <v>232</v>
      </c>
      <c r="T32" s="2">
        <v>0</v>
      </c>
      <c r="U32" s="3">
        <v>43161.390213738421</v>
      </c>
      <c r="V32" s="1">
        <v>4</v>
      </c>
      <c r="W32" s="2">
        <v>0</v>
      </c>
      <c r="X32" s="1" t="s">
        <v>232</v>
      </c>
      <c r="Y32" s="1" t="s">
        <v>232</v>
      </c>
      <c r="Z32" s="1" t="s">
        <v>232</v>
      </c>
      <c r="AA32" s="1" t="s">
        <v>290</v>
      </c>
      <c r="AB32" s="1" t="s">
        <v>290</v>
      </c>
      <c r="AC32" s="4">
        <v>0</v>
      </c>
      <c r="AD32" s="3" t="s">
        <v>232</v>
      </c>
      <c r="AE32" s="1" t="s">
        <v>232</v>
      </c>
      <c r="AF32" s="1" t="b">
        <v>1</v>
      </c>
      <c r="AG32" s="2">
        <v>1</v>
      </c>
      <c r="AH32" s="3">
        <v>43140</v>
      </c>
      <c r="AI32" s="3">
        <v>43504</v>
      </c>
      <c r="AJ32" s="3" t="s">
        <v>232</v>
      </c>
      <c r="AK32" s="1" t="b">
        <v>0</v>
      </c>
      <c r="AL32" s="1" t="b">
        <v>0</v>
      </c>
      <c r="AM32" s="2">
        <v>0</v>
      </c>
      <c r="AN32" s="3" t="s">
        <v>232</v>
      </c>
      <c r="AO32" s="3" t="s">
        <v>232</v>
      </c>
      <c r="AP32" s="1" t="b">
        <v>0</v>
      </c>
      <c r="AQ32" s="2">
        <v>0</v>
      </c>
      <c r="AR32" s="3" t="s">
        <v>232</v>
      </c>
      <c r="AS32" s="3" t="s">
        <v>232</v>
      </c>
      <c r="AT32" s="1" t="s">
        <v>232</v>
      </c>
      <c r="AU32" s="1" t="s">
        <v>232</v>
      </c>
      <c r="AV32" s="4">
        <v>0</v>
      </c>
      <c r="AW32" s="1">
        <v>0</v>
      </c>
      <c r="AX32" s="1" t="s">
        <v>236</v>
      </c>
      <c r="AY32" s="1" t="b">
        <v>1</v>
      </c>
      <c r="AZ32" s="1" t="s">
        <v>237</v>
      </c>
      <c r="BA32" s="1" t="s">
        <v>231</v>
      </c>
      <c r="BB32" s="1" t="s">
        <v>231</v>
      </c>
      <c r="BC32" s="1" t="s">
        <v>232</v>
      </c>
      <c r="BD32" s="1">
        <v>28738</v>
      </c>
      <c r="BE32" s="2">
        <v>68918</v>
      </c>
      <c r="BF32" s="2">
        <v>68918</v>
      </c>
      <c r="BG32" s="2">
        <v>68918</v>
      </c>
      <c r="BH32" s="2">
        <v>0</v>
      </c>
      <c r="BI32" s="2">
        <v>238</v>
      </c>
      <c r="BJ32" s="1" t="s">
        <v>232</v>
      </c>
      <c r="BK32" s="1" t="s">
        <v>232</v>
      </c>
      <c r="BL32" s="1">
        <v>1993</v>
      </c>
      <c r="BM32" s="1" t="s">
        <v>288</v>
      </c>
      <c r="BN32" s="1" t="s">
        <v>232</v>
      </c>
      <c r="BO32" s="1" t="s">
        <v>232</v>
      </c>
      <c r="BP32" s="3">
        <v>43161</v>
      </c>
      <c r="BQ32" s="1">
        <v>0</v>
      </c>
      <c r="BR32" s="1">
        <v>0</v>
      </c>
      <c r="BS32" s="1">
        <v>0</v>
      </c>
      <c r="BT32" s="1" t="s">
        <v>232</v>
      </c>
      <c r="BU32" s="1">
        <v>0</v>
      </c>
      <c r="BV32" s="1">
        <v>0</v>
      </c>
      <c r="BW32" s="1" t="s">
        <v>232</v>
      </c>
      <c r="BX32" s="1">
        <v>0</v>
      </c>
      <c r="BY32" s="1" t="s">
        <v>232</v>
      </c>
      <c r="BZ32" s="1">
        <v>0</v>
      </c>
      <c r="CA32" s="1" t="s">
        <v>232</v>
      </c>
      <c r="CB32" s="1">
        <v>0</v>
      </c>
      <c r="CC32" s="1" t="s">
        <v>232</v>
      </c>
      <c r="CD32" s="3" t="s">
        <v>232</v>
      </c>
      <c r="CE32" s="3">
        <v>43140</v>
      </c>
      <c r="CF32" s="1">
        <v>0</v>
      </c>
      <c r="CG32" s="1" t="s">
        <v>232</v>
      </c>
      <c r="CH32" s="1">
        <v>0</v>
      </c>
      <c r="CI32" s="1">
        <v>0</v>
      </c>
      <c r="CJ32" s="1">
        <v>0</v>
      </c>
      <c r="CK32" s="1" t="b">
        <v>0</v>
      </c>
      <c r="CL32" s="2">
        <v>0</v>
      </c>
      <c r="CM32" s="1" t="s">
        <v>232</v>
      </c>
      <c r="CN32" s="3">
        <v>43161.390208333331</v>
      </c>
      <c r="CO32" s="1" t="s">
        <v>291</v>
      </c>
      <c r="CP32" s="3" t="s">
        <v>232</v>
      </c>
      <c r="CQ32" s="1" t="s">
        <v>232</v>
      </c>
      <c r="CR32" s="1" t="s">
        <v>232</v>
      </c>
      <c r="CS32" s="3">
        <v>43504</v>
      </c>
      <c r="CT32" s="1" t="b">
        <v>0</v>
      </c>
      <c r="CU32" s="2">
        <v>0</v>
      </c>
      <c r="CV32" s="3" t="s">
        <v>232</v>
      </c>
      <c r="CW32" s="3" t="s">
        <v>232</v>
      </c>
      <c r="CX32" s="2">
        <v>0</v>
      </c>
      <c r="CY32" s="3" t="s">
        <v>232</v>
      </c>
      <c r="CZ32" s="3" t="s">
        <v>232</v>
      </c>
      <c r="DA32" s="2">
        <v>1</v>
      </c>
      <c r="DB32" s="2">
        <v>0</v>
      </c>
      <c r="DC32" s="2">
        <v>0</v>
      </c>
      <c r="DD32" s="2">
        <v>0</v>
      </c>
      <c r="DE32" s="2">
        <v>0</v>
      </c>
      <c r="DF32" s="2">
        <v>1</v>
      </c>
    </row>
    <row r="33" spans="1:110" x14ac:dyDescent="0.25">
      <c r="A33" s="1" t="s">
        <v>230</v>
      </c>
      <c r="B33" s="1" t="s">
        <v>231</v>
      </c>
      <c r="C33" s="1" t="s">
        <v>231</v>
      </c>
      <c r="D33" s="1" t="s">
        <v>231</v>
      </c>
      <c r="E33" s="1" t="s">
        <v>112</v>
      </c>
      <c r="F33" s="1" t="e">
        <f>VLOOKUP(E33,Arkusz1!$C$4:$F$42,1,FALSE)</f>
        <v>#N/A</v>
      </c>
      <c r="G33" s="1" t="s">
        <v>232</v>
      </c>
      <c r="H33" s="1" t="s">
        <v>428</v>
      </c>
      <c r="I33" s="1" t="s">
        <v>40</v>
      </c>
      <c r="J33" s="1" t="s">
        <v>208</v>
      </c>
      <c r="K33" s="1" t="s">
        <v>232</v>
      </c>
      <c r="L33" s="1" t="s">
        <v>429</v>
      </c>
      <c r="M33" s="2">
        <v>1798</v>
      </c>
      <c r="N33" s="1" t="s">
        <v>93</v>
      </c>
      <c r="O33" s="1" t="s">
        <v>232</v>
      </c>
      <c r="P33" s="1">
        <v>2014</v>
      </c>
      <c r="Q33" s="3" t="s">
        <v>232</v>
      </c>
      <c r="R33" s="3" t="s">
        <v>232</v>
      </c>
      <c r="S33" s="1" t="s">
        <v>232</v>
      </c>
      <c r="T33" s="2">
        <v>84919</v>
      </c>
      <c r="U33" s="3">
        <v>43174.677112152778</v>
      </c>
      <c r="V33" s="1">
        <v>5</v>
      </c>
      <c r="W33" s="2">
        <v>1260</v>
      </c>
      <c r="X33" s="1" t="s">
        <v>233</v>
      </c>
      <c r="Y33" s="1" t="s">
        <v>366</v>
      </c>
      <c r="Z33" s="1" t="s">
        <v>232</v>
      </c>
      <c r="AA33" s="1" t="s">
        <v>430</v>
      </c>
      <c r="AB33" s="1" t="s">
        <v>431</v>
      </c>
      <c r="AC33" s="4">
        <v>58100</v>
      </c>
      <c r="AD33" s="3">
        <v>43174</v>
      </c>
      <c r="AE33" s="1" t="s">
        <v>432</v>
      </c>
      <c r="AF33" s="1" t="b">
        <v>1</v>
      </c>
      <c r="AG33" s="2">
        <v>1</v>
      </c>
      <c r="AH33" s="3">
        <v>42856</v>
      </c>
      <c r="AI33" s="3">
        <v>43220</v>
      </c>
      <c r="AJ33" s="3" t="s">
        <v>232</v>
      </c>
      <c r="AK33" s="1" t="b">
        <v>0</v>
      </c>
      <c r="AL33" s="1" t="b">
        <v>1</v>
      </c>
      <c r="AM33" s="2">
        <v>1</v>
      </c>
      <c r="AN33" s="3">
        <v>42856</v>
      </c>
      <c r="AO33" s="3">
        <v>43220</v>
      </c>
      <c r="AP33" s="1" t="b">
        <v>1</v>
      </c>
      <c r="AQ33" s="2">
        <v>1</v>
      </c>
      <c r="AR33" s="3">
        <v>42856</v>
      </c>
      <c r="AS33" s="3">
        <v>43220</v>
      </c>
      <c r="AT33" s="1" t="s">
        <v>232</v>
      </c>
      <c r="AU33" s="1" t="s">
        <v>245</v>
      </c>
      <c r="AV33" s="4">
        <v>58100</v>
      </c>
      <c r="AW33" s="1">
        <v>0</v>
      </c>
      <c r="AX33" s="1" t="s">
        <v>236</v>
      </c>
      <c r="AY33" s="1" t="b">
        <v>1</v>
      </c>
      <c r="AZ33" s="1" t="s">
        <v>237</v>
      </c>
      <c r="BA33" s="1" t="s">
        <v>231</v>
      </c>
      <c r="BB33" s="1" t="s">
        <v>231</v>
      </c>
      <c r="BC33" s="1" t="s">
        <v>232</v>
      </c>
      <c r="BD33" s="1">
        <v>6495</v>
      </c>
      <c r="BE33" s="2">
        <v>68918</v>
      </c>
      <c r="BF33" s="2">
        <v>68918</v>
      </c>
      <c r="BG33" s="2">
        <v>68918</v>
      </c>
      <c r="BH33" s="2" t="s">
        <v>232</v>
      </c>
      <c r="BI33" s="2">
        <v>238</v>
      </c>
      <c r="BJ33" s="1" t="s">
        <v>232</v>
      </c>
      <c r="BK33" s="1" t="s">
        <v>232</v>
      </c>
      <c r="BL33" s="1">
        <v>2014</v>
      </c>
      <c r="BM33" s="1" t="s">
        <v>40</v>
      </c>
      <c r="BN33" s="1" t="s">
        <v>433</v>
      </c>
      <c r="BO33" s="1" t="s">
        <v>434</v>
      </c>
      <c r="BP33" s="3">
        <v>43174</v>
      </c>
      <c r="BQ33" s="1" t="s">
        <v>232</v>
      </c>
      <c r="BR33" s="1" t="s">
        <v>232</v>
      </c>
      <c r="BS33" s="1" t="s">
        <v>232</v>
      </c>
      <c r="BT33" s="1" t="s">
        <v>232</v>
      </c>
      <c r="BU33" s="1" t="s">
        <v>232</v>
      </c>
      <c r="BV33" s="1" t="s">
        <v>232</v>
      </c>
      <c r="BW33" s="1" t="s">
        <v>232</v>
      </c>
      <c r="BX33" s="1" t="s">
        <v>232</v>
      </c>
      <c r="BY33" s="1" t="s">
        <v>232</v>
      </c>
      <c r="BZ33" s="1" t="s">
        <v>232</v>
      </c>
      <c r="CA33" s="1" t="s">
        <v>232</v>
      </c>
      <c r="CB33" s="1" t="s">
        <v>232</v>
      </c>
      <c r="CC33" s="1" t="s">
        <v>232</v>
      </c>
      <c r="CD33" s="3" t="s">
        <v>232</v>
      </c>
      <c r="CE33" s="3" t="s">
        <v>232</v>
      </c>
      <c r="CF33" s="1" t="s">
        <v>232</v>
      </c>
      <c r="CG33" s="1" t="s">
        <v>232</v>
      </c>
      <c r="CH33" s="1">
        <v>0</v>
      </c>
      <c r="CI33" s="1">
        <v>0</v>
      </c>
      <c r="CJ33" s="1">
        <v>0</v>
      </c>
      <c r="CK33" s="1" t="s">
        <v>232</v>
      </c>
      <c r="CL33" s="2">
        <v>132</v>
      </c>
      <c r="CM33" s="1" t="s">
        <v>232</v>
      </c>
      <c r="CN33" s="3">
        <v>43174.677106481482</v>
      </c>
      <c r="CO33" s="1" t="s">
        <v>291</v>
      </c>
      <c r="CP33" s="3" t="s">
        <v>232</v>
      </c>
      <c r="CQ33" s="1" t="s">
        <v>232</v>
      </c>
      <c r="CR33" s="1" t="s">
        <v>232</v>
      </c>
      <c r="CS33" s="3">
        <v>43220</v>
      </c>
      <c r="CT33" s="1" t="b">
        <v>1</v>
      </c>
      <c r="CU33" s="2">
        <v>1</v>
      </c>
      <c r="CV33" s="3">
        <v>42856</v>
      </c>
      <c r="CW33" s="3">
        <v>43220</v>
      </c>
      <c r="CX33" s="2">
        <v>0</v>
      </c>
      <c r="CY33" s="3" t="s">
        <v>232</v>
      </c>
      <c r="CZ33" s="3" t="s">
        <v>232</v>
      </c>
      <c r="DA33" s="2">
        <v>1</v>
      </c>
      <c r="DB33" s="2">
        <v>1</v>
      </c>
      <c r="DC33" s="2">
        <v>1</v>
      </c>
      <c r="DD33" s="2">
        <v>1</v>
      </c>
      <c r="DE33" s="2">
        <v>0</v>
      </c>
      <c r="DF33" s="2">
        <v>1</v>
      </c>
    </row>
    <row r="34" spans="1:110" x14ac:dyDescent="0.25">
      <c r="A34" s="1" t="s">
        <v>230</v>
      </c>
      <c r="B34" s="1" t="s">
        <v>231</v>
      </c>
      <c r="C34" s="1" t="s">
        <v>231</v>
      </c>
      <c r="D34" s="1" t="s">
        <v>231</v>
      </c>
      <c r="E34" s="1" t="s">
        <v>120</v>
      </c>
      <c r="F34" s="1" t="e">
        <f>VLOOKUP(E34,Arkusz1!$C$4:$F$42,1,FALSE)</f>
        <v>#N/A</v>
      </c>
      <c r="G34" s="1" t="s">
        <v>76</v>
      </c>
      <c r="H34" s="1" t="s">
        <v>232</v>
      </c>
      <c r="I34" s="1" t="s">
        <v>45</v>
      </c>
      <c r="J34" s="1" t="s">
        <v>208</v>
      </c>
      <c r="K34" s="1" t="s">
        <v>232</v>
      </c>
      <c r="L34" s="1" t="s">
        <v>285</v>
      </c>
      <c r="M34" s="2">
        <v>2286</v>
      </c>
      <c r="N34" s="1" t="s">
        <v>93</v>
      </c>
      <c r="O34" s="1" t="s">
        <v>232</v>
      </c>
      <c r="P34" s="1">
        <v>2003</v>
      </c>
      <c r="Q34" s="3" t="s">
        <v>232</v>
      </c>
      <c r="R34" s="3">
        <v>37994</v>
      </c>
      <c r="S34" s="1" t="s">
        <v>232</v>
      </c>
      <c r="T34" s="2">
        <v>157912</v>
      </c>
      <c r="U34" s="3">
        <v>43161.471100312498</v>
      </c>
      <c r="V34" s="1">
        <v>9</v>
      </c>
      <c r="W34" s="2">
        <v>900</v>
      </c>
      <c r="X34" s="1" t="s">
        <v>233</v>
      </c>
      <c r="Y34" s="1" t="s">
        <v>100</v>
      </c>
      <c r="Z34" s="1" t="s">
        <v>232</v>
      </c>
      <c r="AA34" s="1" t="s">
        <v>435</v>
      </c>
      <c r="AB34" s="1" t="s">
        <v>436</v>
      </c>
      <c r="AC34" s="4">
        <v>13000</v>
      </c>
      <c r="AD34" s="3">
        <v>43161</v>
      </c>
      <c r="AE34" s="1" t="s">
        <v>437</v>
      </c>
      <c r="AF34" s="1" t="b">
        <v>1</v>
      </c>
      <c r="AG34" s="2">
        <v>1</v>
      </c>
      <c r="AH34" s="3">
        <v>42856</v>
      </c>
      <c r="AI34" s="3">
        <v>43220</v>
      </c>
      <c r="AJ34" s="3" t="s">
        <v>232</v>
      </c>
      <c r="AK34" s="1" t="b">
        <v>0</v>
      </c>
      <c r="AL34" s="1" t="b">
        <v>1</v>
      </c>
      <c r="AM34" s="2">
        <v>1</v>
      </c>
      <c r="AN34" s="3">
        <v>42856</v>
      </c>
      <c r="AO34" s="3">
        <v>43220</v>
      </c>
      <c r="AP34" s="1" t="b">
        <v>1</v>
      </c>
      <c r="AQ34" s="2">
        <v>1</v>
      </c>
      <c r="AR34" s="3">
        <v>42856</v>
      </c>
      <c r="AS34" s="3">
        <v>43220</v>
      </c>
      <c r="AT34" s="1" t="s">
        <v>232</v>
      </c>
      <c r="AU34" s="1" t="s">
        <v>245</v>
      </c>
      <c r="AV34" s="4">
        <v>13000</v>
      </c>
      <c r="AW34" s="1">
        <v>0</v>
      </c>
      <c r="AX34" s="1" t="s">
        <v>236</v>
      </c>
      <c r="AY34" s="1" t="b">
        <v>1</v>
      </c>
      <c r="AZ34" s="1" t="s">
        <v>237</v>
      </c>
      <c r="BA34" s="1" t="s">
        <v>231</v>
      </c>
      <c r="BB34" s="1" t="s">
        <v>231</v>
      </c>
      <c r="BC34" s="1" t="s">
        <v>232</v>
      </c>
      <c r="BD34" s="1">
        <v>6496</v>
      </c>
      <c r="BE34" s="2">
        <v>68918</v>
      </c>
      <c r="BF34" s="2">
        <v>68918</v>
      </c>
      <c r="BG34" s="2">
        <v>68918</v>
      </c>
      <c r="BH34" s="2" t="s">
        <v>232</v>
      </c>
      <c r="BI34" s="2">
        <v>238</v>
      </c>
      <c r="BJ34" s="1" t="s">
        <v>232</v>
      </c>
      <c r="BK34" s="1" t="s">
        <v>232</v>
      </c>
      <c r="BL34" s="1">
        <v>2003</v>
      </c>
      <c r="BM34" s="1" t="s">
        <v>45</v>
      </c>
      <c r="BN34" s="1" t="s">
        <v>438</v>
      </c>
      <c r="BO34" s="1" t="s">
        <v>439</v>
      </c>
      <c r="BP34" s="3">
        <v>43161</v>
      </c>
      <c r="BQ34" s="1" t="s">
        <v>232</v>
      </c>
      <c r="BR34" s="1" t="s">
        <v>232</v>
      </c>
      <c r="BS34" s="1" t="s">
        <v>232</v>
      </c>
      <c r="BT34" s="1" t="s">
        <v>232</v>
      </c>
      <c r="BU34" s="1" t="s">
        <v>232</v>
      </c>
      <c r="BV34" s="1" t="s">
        <v>232</v>
      </c>
      <c r="BW34" s="1" t="s">
        <v>232</v>
      </c>
      <c r="BX34" s="1" t="s">
        <v>232</v>
      </c>
      <c r="BY34" s="1" t="s">
        <v>232</v>
      </c>
      <c r="BZ34" s="1" t="s">
        <v>232</v>
      </c>
      <c r="CA34" s="1" t="s">
        <v>232</v>
      </c>
      <c r="CB34" s="1" t="s">
        <v>232</v>
      </c>
      <c r="CC34" s="1" t="s">
        <v>232</v>
      </c>
      <c r="CD34" s="3" t="s">
        <v>232</v>
      </c>
      <c r="CE34" s="3" t="s">
        <v>232</v>
      </c>
      <c r="CF34" s="1" t="s">
        <v>232</v>
      </c>
      <c r="CG34" s="1" t="s">
        <v>232</v>
      </c>
      <c r="CH34" s="1">
        <v>0</v>
      </c>
      <c r="CI34" s="1">
        <v>0</v>
      </c>
      <c r="CJ34" s="1">
        <v>0</v>
      </c>
      <c r="CK34" s="1" t="s">
        <v>232</v>
      </c>
      <c r="CL34" s="2">
        <v>81</v>
      </c>
      <c r="CM34" s="1" t="s">
        <v>232</v>
      </c>
      <c r="CN34" s="3">
        <v>43161.471087962964</v>
      </c>
      <c r="CO34" s="1" t="s">
        <v>291</v>
      </c>
      <c r="CP34" s="3" t="s">
        <v>232</v>
      </c>
      <c r="CQ34" s="1" t="s">
        <v>232</v>
      </c>
      <c r="CR34" s="1" t="s">
        <v>232</v>
      </c>
      <c r="CS34" s="3">
        <v>43220</v>
      </c>
      <c r="CT34" s="1" t="b">
        <v>1</v>
      </c>
      <c r="CU34" s="2">
        <v>1</v>
      </c>
      <c r="CV34" s="3">
        <v>42856</v>
      </c>
      <c r="CW34" s="3">
        <v>43220</v>
      </c>
      <c r="CX34" s="2">
        <v>0</v>
      </c>
      <c r="CY34" s="3" t="s">
        <v>232</v>
      </c>
      <c r="CZ34" s="3" t="s">
        <v>232</v>
      </c>
      <c r="DA34" s="2">
        <v>1</v>
      </c>
      <c r="DB34" s="2">
        <v>1</v>
      </c>
      <c r="DC34" s="2">
        <v>1</v>
      </c>
      <c r="DD34" s="2">
        <v>1</v>
      </c>
      <c r="DE34" s="2">
        <v>0</v>
      </c>
      <c r="DF34" s="2">
        <v>1</v>
      </c>
    </row>
    <row r="35" spans="1:110" x14ac:dyDescent="0.25">
      <c r="A35" s="1" t="s">
        <v>230</v>
      </c>
      <c r="B35" s="1" t="s">
        <v>231</v>
      </c>
      <c r="C35" s="1" t="s">
        <v>231</v>
      </c>
      <c r="D35" s="1" t="s">
        <v>231</v>
      </c>
      <c r="E35" s="1" t="s">
        <v>106</v>
      </c>
      <c r="F35" s="1" t="e">
        <f>VLOOKUP(E35,Arkusz1!$C$4:$F$42,1,FALSE)</f>
        <v>#N/A</v>
      </c>
      <c r="G35" s="1" t="s">
        <v>108</v>
      </c>
      <c r="H35" s="1" t="s">
        <v>232</v>
      </c>
      <c r="I35" s="1" t="s">
        <v>105</v>
      </c>
      <c r="J35" s="1" t="s">
        <v>208</v>
      </c>
      <c r="K35" s="1" t="s">
        <v>232</v>
      </c>
      <c r="L35" s="1" t="s">
        <v>440</v>
      </c>
      <c r="M35" s="2">
        <v>1995</v>
      </c>
      <c r="N35" s="1" t="s">
        <v>93</v>
      </c>
      <c r="O35" s="1" t="s">
        <v>232</v>
      </c>
      <c r="P35" s="1">
        <v>2006</v>
      </c>
      <c r="Q35" s="3" t="s">
        <v>232</v>
      </c>
      <c r="R35" s="3">
        <v>39045</v>
      </c>
      <c r="S35" s="1" t="s">
        <v>232</v>
      </c>
      <c r="T35" s="2">
        <v>90409</v>
      </c>
      <c r="U35" s="3">
        <v>43178.661050312498</v>
      </c>
      <c r="V35" s="1">
        <v>9</v>
      </c>
      <c r="W35" s="2">
        <v>0</v>
      </c>
      <c r="X35" s="1" t="s">
        <v>233</v>
      </c>
      <c r="Y35" s="1" t="s">
        <v>234</v>
      </c>
      <c r="Z35" s="1" t="s">
        <v>232</v>
      </c>
      <c r="AA35" s="1" t="s">
        <v>441</v>
      </c>
      <c r="AB35" s="1" t="s">
        <v>442</v>
      </c>
      <c r="AC35" s="4">
        <v>22200</v>
      </c>
      <c r="AD35" s="3">
        <v>43161</v>
      </c>
      <c r="AE35" s="1" t="s">
        <v>443</v>
      </c>
      <c r="AF35" s="1" t="b">
        <v>1</v>
      </c>
      <c r="AG35" s="2">
        <v>1</v>
      </c>
      <c r="AH35" s="3">
        <v>42856</v>
      </c>
      <c r="AI35" s="3">
        <v>43220</v>
      </c>
      <c r="AJ35" s="3" t="s">
        <v>232</v>
      </c>
      <c r="AK35" s="1" t="b">
        <v>0</v>
      </c>
      <c r="AL35" s="1" t="b">
        <v>1</v>
      </c>
      <c r="AM35" s="2">
        <v>1</v>
      </c>
      <c r="AN35" s="3">
        <v>42856</v>
      </c>
      <c r="AO35" s="3">
        <v>43220</v>
      </c>
      <c r="AP35" s="1" t="b">
        <v>1</v>
      </c>
      <c r="AQ35" s="2">
        <v>1</v>
      </c>
      <c r="AR35" s="3">
        <v>42856</v>
      </c>
      <c r="AS35" s="3">
        <v>43220</v>
      </c>
      <c r="AT35" s="1" t="s">
        <v>232</v>
      </c>
      <c r="AU35" s="1" t="s">
        <v>245</v>
      </c>
      <c r="AV35" s="4">
        <v>22200</v>
      </c>
      <c r="AW35" s="1">
        <v>0</v>
      </c>
      <c r="AX35" s="1" t="s">
        <v>236</v>
      </c>
      <c r="AY35" s="1" t="b">
        <v>1</v>
      </c>
      <c r="AZ35" s="1" t="s">
        <v>237</v>
      </c>
      <c r="BA35" s="1" t="s">
        <v>231</v>
      </c>
      <c r="BB35" s="1" t="s">
        <v>231</v>
      </c>
      <c r="BC35" s="1" t="s">
        <v>232</v>
      </c>
      <c r="BD35" s="1">
        <v>6497</v>
      </c>
      <c r="BE35" s="2">
        <v>68918</v>
      </c>
      <c r="BF35" s="2">
        <v>68918</v>
      </c>
      <c r="BG35" s="2">
        <v>68918</v>
      </c>
      <c r="BH35" s="2" t="s">
        <v>232</v>
      </c>
      <c r="BI35" s="2">
        <v>238</v>
      </c>
      <c r="BJ35" s="1" t="s">
        <v>232</v>
      </c>
      <c r="BK35" s="1" t="s">
        <v>232</v>
      </c>
      <c r="BL35" s="1">
        <v>2006</v>
      </c>
      <c r="BM35" s="1" t="s">
        <v>105</v>
      </c>
      <c r="BN35" s="1" t="s">
        <v>444</v>
      </c>
      <c r="BO35" s="1" t="s">
        <v>445</v>
      </c>
      <c r="BP35" s="3">
        <v>43178</v>
      </c>
      <c r="BQ35" s="1" t="s">
        <v>232</v>
      </c>
      <c r="BR35" s="1" t="s">
        <v>232</v>
      </c>
      <c r="BS35" s="1" t="s">
        <v>232</v>
      </c>
      <c r="BT35" s="1" t="s">
        <v>232</v>
      </c>
      <c r="BU35" s="1" t="s">
        <v>232</v>
      </c>
      <c r="BV35" s="1" t="s">
        <v>232</v>
      </c>
      <c r="BW35" s="1" t="s">
        <v>232</v>
      </c>
      <c r="BX35" s="1" t="s">
        <v>232</v>
      </c>
      <c r="BY35" s="1" t="s">
        <v>232</v>
      </c>
      <c r="BZ35" s="1" t="s">
        <v>232</v>
      </c>
      <c r="CA35" s="1" t="s">
        <v>232</v>
      </c>
      <c r="CB35" s="1" t="s">
        <v>232</v>
      </c>
      <c r="CC35" s="1" t="s">
        <v>232</v>
      </c>
      <c r="CD35" s="3" t="s">
        <v>232</v>
      </c>
      <c r="CE35" s="3" t="s">
        <v>232</v>
      </c>
      <c r="CF35" s="1" t="s">
        <v>232</v>
      </c>
      <c r="CG35" s="1" t="s">
        <v>232</v>
      </c>
      <c r="CH35" s="1">
        <v>0</v>
      </c>
      <c r="CI35" s="1">
        <v>0</v>
      </c>
      <c r="CJ35" s="1">
        <v>0</v>
      </c>
      <c r="CK35" s="1" t="s">
        <v>232</v>
      </c>
      <c r="CL35" s="2">
        <v>84</v>
      </c>
      <c r="CM35" s="1" t="s">
        <v>232</v>
      </c>
      <c r="CN35" s="3">
        <v>43178.661041666666</v>
      </c>
      <c r="CO35" s="1" t="s">
        <v>291</v>
      </c>
      <c r="CP35" s="3" t="s">
        <v>232</v>
      </c>
      <c r="CQ35" s="1" t="s">
        <v>232</v>
      </c>
      <c r="CR35" s="1" t="s">
        <v>232</v>
      </c>
      <c r="CS35" s="3">
        <v>43220</v>
      </c>
      <c r="CT35" s="1" t="b">
        <v>1</v>
      </c>
      <c r="CU35" s="2">
        <v>1</v>
      </c>
      <c r="CV35" s="3">
        <v>42856</v>
      </c>
      <c r="CW35" s="3">
        <v>43220</v>
      </c>
      <c r="CX35" s="2">
        <v>0</v>
      </c>
      <c r="CY35" s="3" t="s">
        <v>232</v>
      </c>
      <c r="CZ35" s="3" t="s">
        <v>232</v>
      </c>
      <c r="DA35" s="2">
        <v>1</v>
      </c>
      <c r="DB35" s="2">
        <v>1</v>
      </c>
      <c r="DC35" s="2">
        <v>1</v>
      </c>
      <c r="DD35" s="2">
        <v>1</v>
      </c>
      <c r="DE35" s="2">
        <v>0</v>
      </c>
      <c r="DF35" s="2">
        <v>1</v>
      </c>
    </row>
    <row r="36" spans="1:110" x14ac:dyDescent="0.25">
      <c r="A36" s="1" t="s">
        <v>126</v>
      </c>
      <c r="B36" s="1" t="s">
        <v>127</v>
      </c>
      <c r="C36" s="1" t="s">
        <v>128</v>
      </c>
      <c r="D36" s="1" t="s">
        <v>129</v>
      </c>
      <c r="E36" s="1" t="s">
        <v>5</v>
      </c>
      <c r="G36" s="1" t="s">
        <v>130</v>
      </c>
      <c r="H36" s="1" t="s">
        <v>131</v>
      </c>
      <c r="I36" s="1" t="s">
        <v>132</v>
      </c>
      <c r="J36" s="1" t="s">
        <v>133</v>
      </c>
      <c r="K36" s="1" t="s">
        <v>134</v>
      </c>
      <c r="L36" s="1" t="s">
        <v>135</v>
      </c>
      <c r="M36" s="1" t="s">
        <v>136</v>
      </c>
      <c r="N36" s="1" t="s">
        <v>137</v>
      </c>
      <c r="O36" s="1" t="s">
        <v>138</v>
      </c>
      <c r="P36" s="1" t="s">
        <v>6</v>
      </c>
      <c r="Q36" s="1" t="s">
        <v>139</v>
      </c>
      <c r="R36" s="1" t="s">
        <v>16</v>
      </c>
      <c r="S36" s="1" t="s">
        <v>17</v>
      </c>
      <c r="T36" s="1" t="s">
        <v>140</v>
      </c>
      <c r="U36" s="1" t="s">
        <v>141</v>
      </c>
      <c r="V36" s="1" t="s">
        <v>11</v>
      </c>
      <c r="W36" s="1" t="s">
        <v>142</v>
      </c>
      <c r="X36" s="1" t="s">
        <v>143</v>
      </c>
      <c r="Y36" s="1" t="s">
        <v>144</v>
      </c>
      <c r="Z36" s="1" t="s">
        <v>145</v>
      </c>
      <c r="AA36" s="1" t="s">
        <v>146</v>
      </c>
      <c r="AB36" s="1" t="s">
        <v>147</v>
      </c>
      <c r="AC36" s="1" t="s">
        <v>148</v>
      </c>
      <c r="AD36" s="1" t="s">
        <v>149</v>
      </c>
      <c r="AE36" s="1" t="s">
        <v>150</v>
      </c>
      <c r="AF36" s="1" t="s">
        <v>151</v>
      </c>
      <c r="AG36" s="1" t="s">
        <v>152</v>
      </c>
      <c r="AH36" s="1" t="s">
        <v>153</v>
      </c>
      <c r="AI36" s="1" t="s">
        <v>154</v>
      </c>
      <c r="AJ36" s="1" t="s">
        <v>155</v>
      </c>
      <c r="AK36" s="1" t="s">
        <v>156</v>
      </c>
      <c r="AL36" s="1" t="s">
        <v>157</v>
      </c>
      <c r="AM36" s="1" t="s">
        <v>158</v>
      </c>
      <c r="AN36" s="1" t="s">
        <v>159</v>
      </c>
      <c r="AO36" s="1" t="s">
        <v>160</v>
      </c>
      <c r="AP36" s="1" t="s">
        <v>161</v>
      </c>
      <c r="AQ36" s="1" t="s">
        <v>162</v>
      </c>
      <c r="AR36" s="1" t="s">
        <v>163</v>
      </c>
      <c r="AS36" s="1" t="s">
        <v>164</v>
      </c>
      <c r="AT36" s="1" t="s">
        <v>165</v>
      </c>
      <c r="AU36" s="1" t="s">
        <v>166</v>
      </c>
      <c r="AV36" s="1" t="s">
        <v>167</v>
      </c>
      <c r="AW36" s="1" t="s">
        <v>168</v>
      </c>
      <c r="AX36" s="1" t="s">
        <v>169</v>
      </c>
      <c r="AY36" s="1" t="s">
        <v>170</v>
      </c>
      <c r="AZ36" s="1" t="s">
        <v>171</v>
      </c>
      <c r="BA36" s="1" t="s">
        <v>172</v>
      </c>
      <c r="BB36" s="1" t="s">
        <v>173</v>
      </c>
      <c r="BC36" s="1" t="s">
        <v>174</v>
      </c>
      <c r="BD36" s="1" t="s">
        <v>175</v>
      </c>
      <c r="BE36" s="1" t="s">
        <v>176</v>
      </c>
      <c r="BF36" s="1" t="s">
        <v>177</v>
      </c>
      <c r="BG36" s="1" t="s">
        <v>178</v>
      </c>
      <c r="BH36" s="1" t="s">
        <v>179</v>
      </c>
      <c r="BI36" s="1" t="s">
        <v>180</v>
      </c>
      <c r="BJ36" s="1" t="s">
        <v>181</v>
      </c>
      <c r="BK36" s="1" t="s">
        <v>182</v>
      </c>
      <c r="BL36" s="1" t="s">
        <v>183</v>
      </c>
      <c r="BM36" s="1" t="s">
        <v>184</v>
      </c>
      <c r="BN36" s="1" t="s">
        <v>185</v>
      </c>
      <c r="BO36" s="1" t="s">
        <v>186</v>
      </c>
      <c r="BP36" s="1" t="s">
        <v>187</v>
      </c>
      <c r="BQ36" s="1" t="s">
        <v>188</v>
      </c>
      <c r="BR36" s="1" t="s">
        <v>189</v>
      </c>
      <c r="BS36" s="1" t="s">
        <v>190</v>
      </c>
      <c r="BT36" s="1" t="s">
        <v>191</v>
      </c>
      <c r="BU36" s="1" t="s">
        <v>192</v>
      </c>
      <c r="BV36" s="1" t="s">
        <v>193</v>
      </c>
      <c r="BW36" s="1" t="s">
        <v>194</v>
      </c>
      <c r="BX36" s="1" t="s">
        <v>195</v>
      </c>
      <c r="BY36" s="1" t="s">
        <v>196</v>
      </c>
      <c r="BZ36" s="1" t="s">
        <v>197</v>
      </c>
      <c r="CA36" s="1" t="s">
        <v>198</v>
      </c>
      <c r="CB36" s="1" t="s">
        <v>199</v>
      </c>
      <c r="CC36" s="1" t="s">
        <v>200</v>
      </c>
      <c r="CD36" s="1" t="s">
        <v>201</v>
      </c>
      <c r="CE36" s="1" t="s">
        <v>202</v>
      </c>
      <c r="CF36" s="1" t="s">
        <v>203</v>
      </c>
      <c r="CG36" s="1" t="s">
        <v>204</v>
      </c>
      <c r="CH36" s="1" t="s">
        <v>205</v>
      </c>
      <c r="CI36" s="1" t="s">
        <v>206</v>
      </c>
      <c r="CJ36" s="1" t="s">
        <v>207</v>
      </c>
      <c r="CK36" s="1" t="s">
        <v>208</v>
      </c>
      <c r="CL36" s="1" t="s">
        <v>209</v>
      </c>
      <c r="CM36" s="1" t="s">
        <v>210</v>
      </c>
      <c r="CN36" s="1" t="s">
        <v>211</v>
      </c>
      <c r="CO36" s="1" t="s">
        <v>212</v>
      </c>
      <c r="CP36" s="1" t="s">
        <v>213</v>
      </c>
      <c r="CQ36" s="1" t="s">
        <v>214</v>
      </c>
      <c r="CR36" s="1" t="s">
        <v>215</v>
      </c>
      <c r="CS36" s="1" t="s">
        <v>216</v>
      </c>
      <c r="CT36" s="1" t="s">
        <v>217</v>
      </c>
      <c r="CU36" s="1" t="s">
        <v>218</v>
      </c>
      <c r="CV36" s="1" t="s">
        <v>219</v>
      </c>
      <c r="CW36" s="1" t="s">
        <v>220</v>
      </c>
      <c r="CX36" s="1" t="s">
        <v>221</v>
      </c>
      <c r="CY36" s="1" t="s">
        <v>222</v>
      </c>
      <c r="CZ36" s="1" t="s">
        <v>223</v>
      </c>
      <c r="DA36" s="1" t="s">
        <v>224</v>
      </c>
      <c r="DB36" s="1" t="s">
        <v>225</v>
      </c>
      <c r="DC36" s="1" t="s">
        <v>226</v>
      </c>
      <c r="DD36" s="1" t="s">
        <v>227</v>
      </c>
      <c r="DE36" s="1" t="s">
        <v>228</v>
      </c>
      <c r="DF36" s="1" t="s">
        <v>229</v>
      </c>
    </row>
  </sheetData>
  <sortState ref="A1:DG65523">
    <sortCondition ref="E1:E655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2018-04-09T09:48:41Z</dcterms:modified>
</cp:coreProperties>
</file>